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7" i="1" l="1"/>
  <c r="A197" i="1"/>
  <c r="J196" i="1"/>
  <c r="I196" i="1"/>
  <c r="H196" i="1"/>
  <c r="G196" i="1"/>
  <c r="B187" i="1"/>
  <c r="A187" i="1"/>
  <c r="L197" i="1"/>
  <c r="J186" i="1"/>
  <c r="I186" i="1"/>
  <c r="H186" i="1"/>
  <c r="G186" i="1"/>
  <c r="F186" i="1"/>
  <c r="B178" i="1"/>
  <c r="A178" i="1"/>
  <c r="J177" i="1"/>
  <c r="I177" i="1"/>
  <c r="H177" i="1"/>
  <c r="G177" i="1"/>
  <c r="B168" i="1"/>
  <c r="A168" i="1"/>
  <c r="L178" i="1"/>
  <c r="J167" i="1"/>
  <c r="I167" i="1"/>
  <c r="H167" i="1"/>
  <c r="G167" i="1"/>
  <c r="F167" i="1"/>
  <c r="B159" i="1"/>
  <c r="A159" i="1"/>
  <c r="J158" i="1"/>
  <c r="I158" i="1"/>
  <c r="H158" i="1"/>
  <c r="G158" i="1"/>
  <c r="B149" i="1"/>
  <c r="A149" i="1"/>
  <c r="L159" i="1"/>
  <c r="J148" i="1"/>
  <c r="I148" i="1"/>
  <c r="H148" i="1"/>
  <c r="G148" i="1"/>
  <c r="B140" i="1"/>
  <c r="A140" i="1"/>
  <c r="J139" i="1"/>
  <c r="I139" i="1"/>
  <c r="H139" i="1"/>
  <c r="G139" i="1"/>
  <c r="B130" i="1"/>
  <c r="A130" i="1"/>
  <c r="L140" i="1"/>
  <c r="J129" i="1"/>
  <c r="I129" i="1"/>
  <c r="H129" i="1"/>
  <c r="G129" i="1"/>
  <c r="F129" i="1"/>
  <c r="B120" i="1"/>
  <c r="A120" i="1"/>
  <c r="J119" i="1"/>
  <c r="I119" i="1"/>
  <c r="H119" i="1"/>
  <c r="G119" i="1"/>
  <c r="B110" i="1"/>
  <c r="A110" i="1"/>
  <c r="J109" i="1"/>
  <c r="I109" i="1"/>
  <c r="H109" i="1"/>
  <c r="G109" i="1"/>
  <c r="F109" i="1"/>
  <c r="B101" i="1"/>
  <c r="A101" i="1"/>
  <c r="J100" i="1"/>
  <c r="I100" i="1"/>
  <c r="H100" i="1"/>
  <c r="G100" i="1"/>
  <c r="B91" i="1"/>
  <c r="A91" i="1"/>
  <c r="L101" i="1"/>
  <c r="J90" i="1"/>
  <c r="I90" i="1"/>
  <c r="H90" i="1"/>
  <c r="G90" i="1"/>
  <c r="B82" i="1"/>
  <c r="A82" i="1"/>
  <c r="J81" i="1"/>
  <c r="I81" i="1"/>
  <c r="H81" i="1"/>
  <c r="G81" i="1"/>
  <c r="B72" i="1"/>
  <c r="A72" i="1"/>
  <c r="L82" i="1"/>
  <c r="J71" i="1"/>
  <c r="I71" i="1"/>
  <c r="H71" i="1"/>
  <c r="G71" i="1"/>
  <c r="B63" i="1"/>
  <c r="A63" i="1"/>
  <c r="J62" i="1"/>
  <c r="I62" i="1"/>
  <c r="H62" i="1"/>
  <c r="G62" i="1"/>
  <c r="B53" i="1"/>
  <c r="A53" i="1"/>
  <c r="L63" i="1"/>
  <c r="J52" i="1"/>
  <c r="I52" i="1"/>
  <c r="H52" i="1"/>
  <c r="G52" i="1"/>
  <c r="F52" i="1"/>
  <c r="B44" i="1"/>
  <c r="A44" i="1"/>
  <c r="J43" i="1"/>
  <c r="I43" i="1"/>
  <c r="H43" i="1"/>
  <c r="G43" i="1"/>
  <c r="B34" i="1"/>
  <c r="A34" i="1"/>
  <c r="L44" i="1"/>
  <c r="J33" i="1"/>
  <c r="I33" i="1"/>
  <c r="H33" i="1"/>
  <c r="G33" i="1"/>
  <c r="B25" i="1"/>
  <c r="A25" i="1"/>
  <c r="J24" i="1"/>
  <c r="I24" i="1"/>
  <c r="H24" i="1"/>
  <c r="G24" i="1"/>
  <c r="B15" i="1"/>
  <c r="A15" i="1"/>
  <c r="L25" i="1"/>
  <c r="J14" i="1"/>
  <c r="I14" i="1"/>
  <c r="H14" i="1"/>
  <c r="G14" i="1"/>
  <c r="F14" i="1"/>
  <c r="H197" i="1" l="1"/>
  <c r="J197" i="1"/>
  <c r="I197" i="1"/>
  <c r="G197" i="1"/>
  <c r="F197" i="1"/>
  <c r="H178" i="1"/>
  <c r="J178" i="1"/>
  <c r="I178" i="1"/>
  <c r="G178" i="1"/>
  <c r="F178" i="1"/>
  <c r="I159" i="1"/>
  <c r="F159" i="1"/>
  <c r="J159" i="1"/>
  <c r="H159" i="1"/>
  <c r="G159" i="1"/>
  <c r="I140" i="1"/>
  <c r="H140" i="1"/>
  <c r="G140" i="1"/>
  <c r="J140" i="1"/>
  <c r="F140" i="1"/>
  <c r="J101" i="1"/>
  <c r="I101" i="1"/>
  <c r="H101" i="1"/>
  <c r="F101" i="1"/>
  <c r="G101" i="1"/>
  <c r="I82" i="1"/>
  <c r="H82" i="1"/>
  <c r="G82" i="1"/>
  <c r="J82" i="1"/>
  <c r="F82" i="1"/>
  <c r="I63" i="1"/>
  <c r="H63" i="1"/>
  <c r="G63" i="1"/>
  <c r="J63" i="1"/>
  <c r="F63" i="1"/>
  <c r="G44" i="1"/>
  <c r="H44" i="1"/>
  <c r="I44" i="1"/>
  <c r="J44" i="1"/>
  <c r="F44" i="1"/>
  <c r="H25" i="1"/>
  <c r="J25" i="1"/>
  <c r="I25" i="1"/>
  <c r="G25" i="1"/>
  <c r="F25" i="1"/>
  <c r="J120" i="1"/>
  <c r="I120" i="1"/>
  <c r="H120" i="1"/>
  <c r="G120" i="1"/>
  <c r="L120" i="1"/>
  <c r="L198" i="1" s="1"/>
  <c r="F120" i="1"/>
  <c r="H198" i="1" l="1"/>
  <c r="G198" i="1"/>
  <c r="J198" i="1"/>
  <c r="I198" i="1"/>
  <c r="F198" i="1"/>
</calcChain>
</file>

<file path=xl/sharedStrings.xml><?xml version="1.0" encoding="utf-8"?>
<sst xmlns="http://schemas.openxmlformats.org/spreadsheetml/2006/main" count="461" uniqueCount="133">
  <si>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</si>
  <si>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</si>
  <si>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</si>
  <si>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</si>
  <si>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</si>
  <si>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</si>
  <si>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</si>
  <si>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</si>
  <si>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</si>
  <si>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</si>
  <si>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</si>
  <si>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</si>
  <si>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</si>
  <si>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</si>
  <si>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</si>
  <si>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</si>
  <si>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</si>
  <si>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</si>
  <si>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</si>
  <si>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</si>
  <si>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</si>
  <si>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</si>
  <si>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</si>
  <si>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</si>
  <si>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</si>
  <si>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</si>
  <si>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</si>
  <si>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</si>
  <si>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</si>
  <si>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</si>
  <si>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</si>
  <si>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</si>
  <si>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</si>
  <si>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</si>
  <si>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</si>
  <si>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</si>
  <si>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</si>
  <si>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</si>
  <si>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</si>
  <si>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</t>
  </si>
  <si>
    <t>Батон нарезной</t>
  </si>
  <si>
    <t>ПР</t>
  </si>
  <si>
    <t>Чай с сахаром</t>
  </si>
  <si>
    <t>Фрукт свежий, сезонный</t>
  </si>
  <si>
    <t>мол.продукт</t>
  </si>
  <si>
    <t>Сыр твердый порциями</t>
  </si>
  <si>
    <t>Масло сливоччное</t>
  </si>
  <si>
    <t>Суп-лапша на курином бульоне</t>
  </si>
  <si>
    <t>Жаркое по-домашнему</t>
  </si>
  <si>
    <t>180/60</t>
  </si>
  <si>
    <t>Компот из смеси сухофруктов</t>
  </si>
  <si>
    <t>Хлеб пшеничный</t>
  </si>
  <si>
    <t>Хлеб ржаной</t>
  </si>
  <si>
    <t>Директор школы</t>
  </si>
  <si>
    <t>Фомина Е.М.</t>
  </si>
  <si>
    <t>МОУ " О с.Узморье им.Ю.А.Гагарина"</t>
  </si>
  <si>
    <t>Каша молочная "Дружба"</t>
  </si>
  <si>
    <t xml:space="preserve">Чай с сахаром </t>
  </si>
  <si>
    <t>Яйцо вареное</t>
  </si>
  <si>
    <t xml:space="preserve">Масло сливочное </t>
  </si>
  <si>
    <t>Свекольник</t>
  </si>
  <si>
    <t>Котлета по-домашнему в соусе красном (60/30)</t>
  </si>
  <si>
    <t>Макаронные иделия отварные</t>
  </si>
  <si>
    <t>продукт животного происхождения</t>
  </si>
  <si>
    <t>мол. продукт</t>
  </si>
  <si>
    <t>Хлеб пшениччный</t>
  </si>
  <si>
    <t>60/30</t>
  </si>
  <si>
    <t>274/505</t>
  </si>
  <si>
    <t>Запеканка из творога с молоком сгущенным</t>
  </si>
  <si>
    <t>150/50</t>
  </si>
  <si>
    <t>Чай с лимоном</t>
  </si>
  <si>
    <t>кондитерские изделия</t>
  </si>
  <si>
    <t>Булочка фруктовая/Кондитерские изделия</t>
  </si>
  <si>
    <t>617/ПР</t>
  </si>
  <si>
    <t>Фрукт свежжий, сезонный</t>
  </si>
  <si>
    <t>Рассольник ленинградский на м/к бульоне</t>
  </si>
  <si>
    <t>Кнелии из кур с рисом</t>
  </si>
  <si>
    <t>Каша гречневая рассыпчатая</t>
  </si>
  <si>
    <t>Компот из кураги</t>
  </si>
  <si>
    <t>Каша манная молочная</t>
  </si>
  <si>
    <t>Пирожки печеные и дрожжевого тестас яблочным фаршем/Кондитерские изделия</t>
  </si>
  <si>
    <t>406.2/ПР</t>
  </si>
  <si>
    <t>Щи из свеей капусты с картофелем вегетарианские со сметаной</t>
  </si>
  <si>
    <t>Рыба тушеная в томатном соусе с овощами/Котлеты рыбные из минтая Фирменные с соусом</t>
  </si>
  <si>
    <t>294/243</t>
  </si>
  <si>
    <t>Картофельное пюре</t>
  </si>
  <si>
    <t>Напиток из шиповника</t>
  </si>
  <si>
    <t>Плов из птицы</t>
  </si>
  <si>
    <t>160/80</t>
  </si>
  <si>
    <t>овощи</t>
  </si>
  <si>
    <t>Кукуруза консервированная припущенная</t>
  </si>
  <si>
    <t xml:space="preserve">Чай с лимоном </t>
  </si>
  <si>
    <t>Суп картофельный с макаронными изделиями на курином бульоне</t>
  </si>
  <si>
    <t>Котлеты куриные, припуенные с соусом</t>
  </si>
  <si>
    <t>444/505</t>
  </si>
  <si>
    <t>Каша из гороха с маслом</t>
  </si>
  <si>
    <t>Компот из смеси суофруктов</t>
  </si>
  <si>
    <t>Фрикадельки мясные с соусом красным</t>
  </si>
  <si>
    <t>128/505</t>
  </si>
  <si>
    <t>Макаронные изделия отварные</t>
  </si>
  <si>
    <t>Р</t>
  </si>
  <si>
    <t>Суп картофельный с бобовыми на м/к бульоне</t>
  </si>
  <si>
    <t>Рагу из птицы</t>
  </si>
  <si>
    <t>170/70</t>
  </si>
  <si>
    <t>Напиток витаминизированный/Напиток из шиповника</t>
  </si>
  <si>
    <t>101/388</t>
  </si>
  <si>
    <t>Омлет натуральный</t>
  </si>
  <si>
    <t>Зеленый горошек  консервированный</t>
  </si>
  <si>
    <t>Масло сливочное</t>
  </si>
  <si>
    <t>кондитеские изделия</t>
  </si>
  <si>
    <t>Булочка домашняя/кондитеркие изделия</t>
  </si>
  <si>
    <t>769/ПР</t>
  </si>
  <si>
    <t>Борщ с капустой и картофелем вегетарианский со сметаной</t>
  </si>
  <si>
    <t>Плов из отварной курицы</t>
  </si>
  <si>
    <t>Суфле из кур  соусом/Биточки мясные Нежные с соусом</t>
  </si>
  <si>
    <t>408/268</t>
  </si>
  <si>
    <t>Суп картофельный с бобовыми вегетарианский</t>
  </si>
  <si>
    <t>Биточки рыбные с соусом/Котлеты рыбные из минтая Фирменные с соусом</t>
  </si>
  <si>
    <t>243/505</t>
  </si>
  <si>
    <t>Картофель отварной с маслом</t>
  </si>
  <si>
    <t>Каша из хлопьев овсяных "Геркулес" жидкая</t>
  </si>
  <si>
    <t>Булочка дорожная с повидлом/Кондитерские изделия</t>
  </si>
  <si>
    <t>628/ПР</t>
  </si>
  <si>
    <t>Щи из свежей капусты с картофелем на м/к бульоне</t>
  </si>
  <si>
    <t>ницели куриные, припущенные в соусе/Котлеты куриные, припущенные с соусом</t>
  </si>
  <si>
    <t>Каша пшеничная рассыпчатая</t>
  </si>
  <si>
    <t>Макаронные изделия, запеченные с сыром</t>
  </si>
  <si>
    <t>Рассольник ленинградский вегетарианский</t>
  </si>
  <si>
    <t>Тефтели из говядины "ежики"с соусом/Тефтеи мясные с соусом</t>
  </si>
  <si>
    <t>437/505</t>
  </si>
  <si>
    <t>Рагу из овощей</t>
  </si>
  <si>
    <t>кисломол.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</si>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</sst>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0" xfId="0" applyFont="1" applyFill="1" applyBorder="1" applyAlignment="1" applyProtection="1">
      <alignment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workbookViewId="0">
      <pane xSplit="4" ySplit="5" topLeftCell="E147" activePane="bottomRight" state="frozen"/>
      <selection pane="topRight" activeCell="E1" sqref="E1"/>
      <selection pane="bottomLeft" activeCell="A6" sqref="A6"/>
      <selection pane="bottomRight" activeCell="L196" sqref="L19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55</v>
      </c>
      <c r="D1" s="54"/>
      <c r="E1" s="54"/>
      <c r="F1" s="12" t="s">
        <v>16</v>
      </c>
      <c r="G1" s="2" t="s">
        <v>17</v>
      </c>
      <c r="H1" s="55" t="s">
        <v>53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54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11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56</v>
      </c>
      <c r="F6" s="40">
        <v>200</v>
      </c>
      <c r="G6" s="40">
        <v>6</v>
      </c>
      <c r="H6" s="40">
        <v>7</v>
      </c>
      <c r="I6" s="40">
        <v>36</v>
      </c>
      <c r="J6" s="40">
        <v>220</v>
      </c>
      <c r="K6" s="41">
        <v>175</v>
      </c>
      <c r="L6" s="40"/>
    </row>
    <row r="7" spans="1:12" ht="15" x14ac:dyDescent="0.25">
      <c r="A7" s="23"/>
      <c r="B7" s="15"/>
      <c r="C7" s="11"/>
      <c r="D7" s="6" t="s">
        <v>63</v>
      </c>
      <c r="E7" s="2" t="s">
        <v>58</v>
      </c>
      <c r="F7" s="43">
        <v>40</v>
      </c>
      <c r="G7" s="43">
        <v>5</v>
      </c>
      <c r="H7" s="43">
        <v>5</v>
      </c>
      <c r="I7" s="43">
        <v>0</v>
      </c>
      <c r="J7" s="43">
        <v>63</v>
      </c>
      <c r="K7" s="44">
        <v>209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57</v>
      </c>
      <c r="F8" s="43">
        <v>200</v>
      </c>
      <c r="G8" s="43">
        <v>0</v>
      </c>
      <c r="H8" s="43">
        <v>0</v>
      </c>
      <c r="I8" s="43">
        <v>15</v>
      </c>
      <c r="J8" s="43">
        <v>60</v>
      </c>
      <c r="K8" s="44">
        <v>376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40</v>
      </c>
      <c r="G9" s="43">
        <v>3</v>
      </c>
      <c r="H9" s="43">
        <v>1</v>
      </c>
      <c r="I9" s="43">
        <v>18</v>
      </c>
      <c r="J9" s="43">
        <v>92</v>
      </c>
      <c r="K9" s="44" t="s">
        <v>41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1</v>
      </c>
      <c r="H10" s="43">
        <v>0</v>
      </c>
      <c r="I10" s="43">
        <v>16</v>
      </c>
      <c r="J10" s="43">
        <v>72</v>
      </c>
      <c r="K10" s="44" t="s">
        <v>41</v>
      </c>
      <c r="L10" s="43"/>
    </row>
    <row r="11" spans="1:12" ht="15" x14ac:dyDescent="0.25">
      <c r="A11" s="23"/>
      <c r="B11" s="15"/>
      <c r="C11" s="11"/>
      <c r="D11" s="6" t="s">
        <v>64</v>
      </c>
      <c r="E11" s="42" t="s">
        <v>59</v>
      </c>
      <c r="F11" s="43">
        <v>10</v>
      </c>
      <c r="G11" s="43">
        <v>0</v>
      </c>
      <c r="H11" s="43">
        <v>7</v>
      </c>
      <c r="I11" s="43">
        <v>0</v>
      </c>
      <c r="J11" s="43">
        <v>66</v>
      </c>
      <c r="K11" s="44">
        <v>14</v>
      </c>
      <c r="L11" s="43"/>
    </row>
    <row r="12" spans="1:12" ht="15" x14ac:dyDescent="0.25">
      <c r="A12" s="23"/>
      <c r="B12" s="15"/>
      <c r="C12" s="11"/>
      <c r="D12" s="6" t="s">
        <v>131</v>
      </c>
      <c r="E12" s="42" t="s">
        <v>132</v>
      </c>
      <c r="F12" s="43">
        <v>95</v>
      </c>
      <c r="G12" s="43">
        <v>4</v>
      </c>
      <c r="H12" s="43">
        <v>3</v>
      </c>
      <c r="I12" s="43">
        <v>12</v>
      </c>
      <c r="J12" s="43">
        <v>106</v>
      </c>
      <c r="K12" s="58" t="s">
        <v>41</v>
      </c>
      <c r="L12" s="43"/>
    </row>
    <row r="13" spans="1:12" ht="15" x14ac:dyDescent="0.25">
      <c r="A13" s="23"/>
      <c r="B13" s="15"/>
      <c r="C13" s="11"/>
      <c r="D13" s="6" t="s">
        <v>64</v>
      </c>
      <c r="E13" s="2" t="s">
        <v>45</v>
      </c>
      <c r="F13" s="43">
        <v>10</v>
      </c>
      <c r="G13" s="43">
        <v>2</v>
      </c>
      <c r="H13" s="43">
        <v>3</v>
      </c>
      <c r="I13" s="43">
        <v>0</v>
      </c>
      <c r="J13" s="43">
        <v>47</v>
      </c>
      <c r="K13" s="44">
        <v>15</v>
      </c>
      <c r="L13" s="43"/>
    </row>
    <row r="14" spans="1:12" ht="15" x14ac:dyDescent="0.25">
      <c r="A14" s="24"/>
      <c r="B14" s="17"/>
      <c r="C14" s="8"/>
      <c r="D14" s="18" t="s">
        <v>33</v>
      </c>
      <c r="E14" s="9"/>
      <c r="F14" s="19">
        <f>SUM(F6:F13)</f>
        <v>695</v>
      </c>
      <c r="G14" s="19">
        <f t="shared" ref="G14:J14" si="0">SUM(G6:G13)</f>
        <v>21</v>
      </c>
      <c r="H14" s="19">
        <f t="shared" si="0"/>
        <v>26</v>
      </c>
      <c r="I14" s="19">
        <f t="shared" si="0"/>
        <v>97</v>
      </c>
      <c r="J14" s="19">
        <f t="shared" si="0"/>
        <v>726</v>
      </c>
      <c r="K14" s="25"/>
      <c r="L14" s="19">
        <v>118.9</v>
      </c>
    </row>
    <row r="15" spans="1:12" ht="15" x14ac:dyDescent="0.2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 t="s">
        <v>60</v>
      </c>
      <c r="F16" s="43">
        <v>200</v>
      </c>
      <c r="G16" s="43">
        <v>6</v>
      </c>
      <c r="H16" s="43">
        <v>5</v>
      </c>
      <c r="I16" s="43">
        <v>14</v>
      </c>
      <c r="J16" s="43">
        <v>125</v>
      </c>
      <c r="K16" s="44">
        <v>82</v>
      </c>
      <c r="L16" s="43"/>
    </row>
    <row r="17" spans="1:12" ht="15" x14ac:dyDescent="0.25">
      <c r="A17" s="23"/>
      <c r="B17" s="15"/>
      <c r="C17" s="11"/>
      <c r="D17" s="7" t="s">
        <v>28</v>
      </c>
      <c r="E17" s="42" t="s">
        <v>61</v>
      </c>
      <c r="F17" s="43" t="s">
        <v>66</v>
      </c>
      <c r="G17" s="43">
        <v>8</v>
      </c>
      <c r="H17" s="43">
        <v>10</v>
      </c>
      <c r="I17" s="43">
        <v>8</v>
      </c>
      <c r="J17" s="43">
        <v>135</v>
      </c>
      <c r="K17" s="44" t="s">
        <v>67</v>
      </c>
      <c r="L17" s="43"/>
    </row>
    <row r="18" spans="1:12" ht="15" x14ac:dyDescent="0.25">
      <c r="A18" s="23"/>
      <c r="B18" s="15"/>
      <c r="C18" s="11"/>
      <c r="D18" s="7" t="s">
        <v>29</v>
      </c>
      <c r="E18" s="42" t="s">
        <v>62</v>
      </c>
      <c r="F18" s="43">
        <v>150</v>
      </c>
      <c r="G18" s="43">
        <v>6</v>
      </c>
      <c r="H18" s="43">
        <v>5</v>
      </c>
      <c r="I18" s="43">
        <v>38</v>
      </c>
      <c r="J18" s="43">
        <v>191</v>
      </c>
      <c r="K18" s="44">
        <v>334</v>
      </c>
      <c r="L18" s="43"/>
    </row>
    <row r="19" spans="1:12" ht="15" x14ac:dyDescent="0.25">
      <c r="A19" s="23"/>
      <c r="B19" s="15"/>
      <c r="C19" s="11"/>
      <c r="D19" s="7" t="s">
        <v>30</v>
      </c>
      <c r="E19" s="42" t="s">
        <v>50</v>
      </c>
      <c r="F19" s="43">
        <v>200</v>
      </c>
      <c r="G19" s="43">
        <v>1</v>
      </c>
      <c r="H19" s="43">
        <v>0</v>
      </c>
      <c r="I19" s="43">
        <v>32</v>
      </c>
      <c r="J19" s="43">
        <v>131</v>
      </c>
      <c r="K19" s="44">
        <v>349</v>
      </c>
      <c r="L19" s="43"/>
    </row>
    <row r="20" spans="1:12" ht="15" x14ac:dyDescent="0.25">
      <c r="A20" s="23"/>
      <c r="B20" s="15"/>
      <c r="C20" s="11"/>
      <c r="D20" s="7" t="s">
        <v>31</v>
      </c>
      <c r="E20" s="42" t="s">
        <v>65</v>
      </c>
      <c r="F20" s="43">
        <v>30</v>
      </c>
      <c r="G20" s="43">
        <v>2</v>
      </c>
      <c r="H20" s="43">
        <v>1</v>
      </c>
      <c r="I20" s="43">
        <v>12</v>
      </c>
      <c r="J20" s="43">
        <v>66</v>
      </c>
      <c r="K20" s="44" t="s">
        <v>41</v>
      </c>
      <c r="L20" s="43"/>
    </row>
    <row r="21" spans="1:12" ht="15" x14ac:dyDescent="0.25">
      <c r="A21" s="23"/>
      <c r="B21" s="15"/>
      <c r="C21" s="11"/>
      <c r="D21" s="7" t="s">
        <v>32</v>
      </c>
      <c r="E21" s="42" t="s">
        <v>52</v>
      </c>
      <c r="F21" s="43">
        <v>30</v>
      </c>
      <c r="G21" s="43">
        <v>3</v>
      </c>
      <c r="H21" s="43">
        <v>1</v>
      </c>
      <c r="I21" s="43">
        <v>13</v>
      </c>
      <c r="J21" s="43">
        <v>82</v>
      </c>
      <c r="K21" s="44" t="s">
        <v>41</v>
      </c>
      <c r="L21" s="43"/>
    </row>
    <row r="22" spans="1:12" ht="15" x14ac:dyDescent="0.25">
      <c r="A22" s="23"/>
      <c r="B22" s="15"/>
      <c r="C22" s="11"/>
      <c r="D22" s="6" t="s">
        <v>24</v>
      </c>
      <c r="E22" s="42" t="s">
        <v>43</v>
      </c>
      <c r="F22" s="43">
        <v>100</v>
      </c>
      <c r="G22" s="43">
        <v>1</v>
      </c>
      <c r="H22" s="43">
        <v>0</v>
      </c>
      <c r="I22" s="43">
        <v>16</v>
      </c>
      <c r="J22" s="43">
        <v>72</v>
      </c>
      <c r="K22" s="44" t="s">
        <v>41</v>
      </c>
      <c r="L22" s="43"/>
    </row>
    <row r="23" spans="1:12" ht="15" x14ac:dyDescent="0.25">
      <c r="A23" s="23"/>
      <c r="B23" s="15"/>
      <c r="C23" s="11"/>
      <c r="D23" s="6" t="s">
        <v>131</v>
      </c>
      <c r="E23" s="42" t="s">
        <v>132</v>
      </c>
      <c r="F23" s="43">
        <v>95</v>
      </c>
      <c r="G23" s="43">
        <v>4</v>
      </c>
      <c r="H23" s="43">
        <v>3</v>
      </c>
      <c r="I23" s="43">
        <v>12</v>
      </c>
      <c r="J23" s="43">
        <v>106</v>
      </c>
      <c r="K23" s="58" t="s">
        <v>41</v>
      </c>
      <c r="L23" s="43"/>
    </row>
    <row r="24" spans="1:12" ht="15" x14ac:dyDescent="0.25">
      <c r="A24" s="24"/>
      <c r="B24" s="17"/>
      <c r="C24" s="8"/>
      <c r="D24" s="18" t="s">
        <v>33</v>
      </c>
      <c r="E24" s="9"/>
      <c r="F24" s="19">
        <v>800</v>
      </c>
      <c r="G24" s="19">
        <f t="shared" ref="G24:J24" si="1">SUM(G15:G23)</f>
        <v>31</v>
      </c>
      <c r="H24" s="19">
        <f t="shared" si="1"/>
        <v>25</v>
      </c>
      <c r="I24" s="19">
        <f t="shared" si="1"/>
        <v>145</v>
      </c>
      <c r="J24" s="19">
        <f t="shared" si="1"/>
        <v>908</v>
      </c>
      <c r="K24" s="25"/>
      <c r="L24" s="19">
        <v>118.9</v>
      </c>
    </row>
    <row r="25" spans="1:12" ht="15" x14ac:dyDescent="0.2">
      <c r="A25" s="29">
        <f>A6</f>
        <v>1</v>
      </c>
      <c r="B25" s="30">
        <f>B6</f>
        <v>1</v>
      </c>
      <c r="C25" s="50" t="s">
        <v>4</v>
      </c>
      <c r="D25" s="51"/>
      <c r="E25" s="31"/>
      <c r="F25" s="32">
        <f>F14+F24</f>
        <v>1495</v>
      </c>
      <c r="G25" s="32">
        <f t="shared" ref="G25:J25" si="2">G14+G24</f>
        <v>52</v>
      </c>
      <c r="H25" s="32">
        <f t="shared" si="2"/>
        <v>51</v>
      </c>
      <c r="I25" s="32">
        <f t="shared" si="2"/>
        <v>242</v>
      </c>
      <c r="J25" s="32">
        <f t="shared" si="2"/>
        <v>1634</v>
      </c>
      <c r="K25" s="32"/>
      <c r="L25" s="32">
        <f t="shared" ref="L25" si="3">L14+L24</f>
        <v>237.8</v>
      </c>
    </row>
    <row r="26" spans="1:12" ht="15" x14ac:dyDescent="0.25">
      <c r="A26" s="14">
        <v>1</v>
      </c>
      <c r="B26" s="15">
        <v>2</v>
      </c>
      <c r="C26" s="22" t="s">
        <v>20</v>
      </c>
      <c r="D26" s="5" t="s">
        <v>21</v>
      </c>
      <c r="E26" s="39" t="s">
        <v>68</v>
      </c>
      <c r="F26" s="40" t="s">
        <v>69</v>
      </c>
      <c r="G26" s="40">
        <v>27</v>
      </c>
      <c r="H26" s="40">
        <v>14</v>
      </c>
      <c r="I26" s="40">
        <v>24</v>
      </c>
      <c r="J26" s="40">
        <v>332</v>
      </c>
      <c r="K26" s="41">
        <v>224</v>
      </c>
      <c r="L26" s="40"/>
    </row>
    <row r="27" spans="1:12" ht="15" x14ac:dyDescent="0.25">
      <c r="A27" s="14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 t="s">
        <v>70</v>
      </c>
      <c r="F28" s="43">
        <v>200</v>
      </c>
      <c r="G28" s="43">
        <v>0</v>
      </c>
      <c r="H28" s="43">
        <v>0</v>
      </c>
      <c r="I28" s="43">
        <v>10</v>
      </c>
      <c r="J28" s="43">
        <v>41</v>
      </c>
      <c r="K28" s="44">
        <v>377</v>
      </c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7" t="s">
        <v>24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 t="s">
        <v>71</v>
      </c>
      <c r="E31" s="42" t="s">
        <v>72</v>
      </c>
      <c r="F31" s="43">
        <v>100</v>
      </c>
      <c r="G31" s="43">
        <v>4</v>
      </c>
      <c r="H31" s="43">
        <v>4</v>
      </c>
      <c r="I31" s="43">
        <v>28</v>
      </c>
      <c r="J31" s="43">
        <v>161</v>
      </c>
      <c r="K31" s="44" t="s">
        <v>73</v>
      </c>
      <c r="L31" s="43"/>
    </row>
    <row r="32" spans="1:12" ht="15" x14ac:dyDescent="0.25">
      <c r="A32" s="14"/>
      <c r="B32" s="15"/>
      <c r="C32" s="11"/>
      <c r="D32" s="6" t="s">
        <v>131</v>
      </c>
      <c r="E32" s="56" t="s">
        <v>132</v>
      </c>
      <c r="F32" s="43">
        <v>95</v>
      </c>
      <c r="G32" s="57">
        <v>4</v>
      </c>
      <c r="H32" s="43">
        <v>3</v>
      </c>
      <c r="I32" s="43">
        <v>12</v>
      </c>
      <c r="J32" s="43">
        <v>106</v>
      </c>
      <c r="K32" s="58" t="s">
        <v>41</v>
      </c>
      <c r="L32" s="43"/>
    </row>
    <row r="33" spans="1:12" ht="15" x14ac:dyDescent="0.25">
      <c r="A33" s="16"/>
      <c r="B33" s="17"/>
      <c r="C33" s="8"/>
      <c r="D33" s="18" t="s">
        <v>33</v>
      </c>
      <c r="E33" s="9"/>
      <c r="F33" s="19">
        <v>500</v>
      </c>
      <c r="G33" s="19">
        <f t="shared" ref="G33" si="4">SUM(G26:G32)</f>
        <v>35</v>
      </c>
      <c r="H33" s="19">
        <f t="shared" ref="H33" si="5">SUM(H26:H32)</f>
        <v>21</v>
      </c>
      <c r="I33" s="19">
        <f t="shared" ref="I33" si="6">SUM(I26:I32)</f>
        <v>74</v>
      </c>
      <c r="J33" s="19">
        <f t="shared" ref="J33" si="7">SUM(J26:J32)</f>
        <v>640</v>
      </c>
      <c r="K33" s="25"/>
      <c r="L33" s="19">
        <v>118.9</v>
      </c>
    </row>
    <row r="34" spans="1:12" ht="15" x14ac:dyDescent="0.25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 t="s">
        <v>75</v>
      </c>
      <c r="F35" s="43">
        <v>200</v>
      </c>
      <c r="G35" s="43">
        <v>5</v>
      </c>
      <c r="H35" s="43">
        <v>9</v>
      </c>
      <c r="I35" s="43">
        <v>8</v>
      </c>
      <c r="J35" s="43">
        <v>106</v>
      </c>
      <c r="K35" s="44">
        <v>96</v>
      </c>
      <c r="L35" s="43"/>
    </row>
    <row r="36" spans="1:12" ht="15" x14ac:dyDescent="0.25">
      <c r="A36" s="14"/>
      <c r="B36" s="15"/>
      <c r="C36" s="11"/>
      <c r="D36" s="7" t="s">
        <v>28</v>
      </c>
      <c r="E36" s="42" t="s">
        <v>76</v>
      </c>
      <c r="F36" s="43" t="s">
        <v>66</v>
      </c>
      <c r="G36" s="43">
        <v>8</v>
      </c>
      <c r="H36" s="43">
        <v>3</v>
      </c>
      <c r="I36" s="43">
        <v>6</v>
      </c>
      <c r="J36" s="43">
        <v>114</v>
      </c>
      <c r="K36" s="44">
        <v>411</v>
      </c>
      <c r="L36" s="43"/>
    </row>
    <row r="37" spans="1:12" ht="15" x14ac:dyDescent="0.25">
      <c r="A37" s="14"/>
      <c r="B37" s="15"/>
      <c r="C37" s="11"/>
      <c r="D37" s="7" t="s">
        <v>29</v>
      </c>
      <c r="E37" s="42" t="s">
        <v>77</v>
      </c>
      <c r="F37" s="43">
        <v>150</v>
      </c>
      <c r="G37" s="43">
        <v>8</v>
      </c>
      <c r="H37" s="43">
        <v>6</v>
      </c>
      <c r="I37" s="43">
        <v>37</v>
      </c>
      <c r="J37" s="43">
        <v>245</v>
      </c>
      <c r="K37" s="44">
        <v>171</v>
      </c>
      <c r="L37" s="43"/>
    </row>
    <row r="38" spans="1:12" ht="15" x14ac:dyDescent="0.25">
      <c r="A38" s="14"/>
      <c r="B38" s="15"/>
      <c r="C38" s="11"/>
      <c r="D38" s="7" t="s">
        <v>30</v>
      </c>
      <c r="E38" s="42" t="s">
        <v>78</v>
      </c>
      <c r="F38" s="43">
        <v>200</v>
      </c>
      <c r="G38" s="43">
        <v>2</v>
      </c>
      <c r="H38" s="43">
        <v>0</v>
      </c>
      <c r="I38" s="43">
        <v>26</v>
      </c>
      <c r="J38" s="43">
        <v>151</v>
      </c>
      <c r="K38" s="44">
        <v>551</v>
      </c>
      <c r="L38" s="43"/>
    </row>
    <row r="39" spans="1:12" ht="15" x14ac:dyDescent="0.25">
      <c r="A39" s="14"/>
      <c r="B39" s="15"/>
      <c r="C39" s="11"/>
      <c r="D39" s="7" t="s">
        <v>31</v>
      </c>
      <c r="E39" s="42" t="s">
        <v>51</v>
      </c>
      <c r="F39" s="43">
        <v>30</v>
      </c>
      <c r="G39" s="43">
        <v>3</v>
      </c>
      <c r="H39" s="43">
        <v>1</v>
      </c>
      <c r="I39" s="43">
        <v>13</v>
      </c>
      <c r="J39" s="43">
        <v>82</v>
      </c>
      <c r="K39" s="44" t="s">
        <v>41</v>
      </c>
      <c r="L39" s="43"/>
    </row>
    <row r="40" spans="1:12" ht="15" x14ac:dyDescent="0.25">
      <c r="A40" s="14"/>
      <c r="B40" s="15"/>
      <c r="C40" s="11"/>
      <c r="D40" s="7" t="s">
        <v>32</v>
      </c>
      <c r="E40" s="42" t="s">
        <v>52</v>
      </c>
      <c r="F40" s="43">
        <v>30</v>
      </c>
      <c r="G40" s="43">
        <v>2</v>
      </c>
      <c r="H40" s="43">
        <v>1</v>
      </c>
      <c r="I40" s="43">
        <v>12</v>
      </c>
      <c r="J40" s="43">
        <v>66</v>
      </c>
      <c r="K40" s="44" t="s">
        <v>41</v>
      </c>
      <c r="L40" s="43"/>
    </row>
    <row r="41" spans="1:12" ht="15" x14ac:dyDescent="0.25">
      <c r="A41" s="14"/>
      <c r="B41" s="15"/>
      <c r="C41" s="11"/>
      <c r="D41" s="6" t="s">
        <v>24</v>
      </c>
      <c r="E41" s="42" t="s">
        <v>74</v>
      </c>
      <c r="F41" s="43">
        <v>100</v>
      </c>
      <c r="G41" s="43">
        <v>1</v>
      </c>
      <c r="H41" s="43">
        <v>0</v>
      </c>
      <c r="I41" s="43">
        <v>16</v>
      </c>
      <c r="J41" s="43">
        <v>72</v>
      </c>
      <c r="K41" s="44" t="s">
        <v>41</v>
      </c>
      <c r="L41" s="43"/>
    </row>
    <row r="42" spans="1:12" ht="15" x14ac:dyDescent="0.25">
      <c r="A42" s="14"/>
      <c r="B42" s="15"/>
      <c r="C42" s="11"/>
      <c r="D42" s="6" t="s">
        <v>131</v>
      </c>
      <c r="E42" s="56" t="s">
        <v>132</v>
      </c>
      <c r="F42" s="43">
        <v>95</v>
      </c>
      <c r="G42" s="57">
        <v>4</v>
      </c>
      <c r="H42" s="43">
        <v>3</v>
      </c>
      <c r="I42" s="43">
        <v>12</v>
      </c>
      <c r="J42" s="43">
        <v>106</v>
      </c>
      <c r="K42" s="58" t="s">
        <v>41</v>
      </c>
      <c r="L42" s="43"/>
    </row>
    <row r="43" spans="1:12" ht="15" x14ac:dyDescent="0.25">
      <c r="A43" s="16"/>
      <c r="B43" s="17"/>
      <c r="C43" s="8"/>
      <c r="D43" s="18" t="s">
        <v>33</v>
      </c>
      <c r="E43" s="9"/>
      <c r="F43" s="19">
        <v>800</v>
      </c>
      <c r="G43" s="19">
        <f t="shared" ref="G43" si="8">SUM(G34:G42)</f>
        <v>33</v>
      </c>
      <c r="H43" s="19">
        <f t="shared" ref="H43" si="9">SUM(H34:H42)</f>
        <v>23</v>
      </c>
      <c r="I43" s="19">
        <f t="shared" ref="I43" si="10">SUM(I34:I42)</f>
        <v>130</v>
      </c>
      <c r="J43" s="19">
        <f t="shared" ref="J43" si="11">SUM(J34:J42)</f>
        <v>942</v>
      </c>
      <c r="K43" s="25"/>
      <c r="L43" s="19">
        <v>118.9</v>
      </c>
    </row>
    <row r="44" spans="1:12" ht="15.75" customHeight="1" x14ac:dyDescent="0.2">
      <c r="A44" s="33">
        <f>A26</f>
        <v>1</v>
      </c>
      <c r="B44" s="33">
        <f>B26</f>
        <v>2</v>
      </c>
      <c r="C44" s="50" t="s">
        <v>4</v>
      </c>
      <c r="D44" s="51"/>
      <c r="E44" s="31"/>
      <c r="F44" s="32">
        <f>F33+F43</f>
        <v>1300</v>
      </c>
      <c r="G44" s="32">
        <f t="shared" ref="G44" si="12">G33+G43</f>
        <v>68</v>
      </c>
      <c r="H44" s="32">
        <f t="shared" ref="H44" si="13">H33+H43</f>
        <v>44</v>
      </c>
      <c r="I44" s="32">
        <f t="shared" ref="I44" si="14">I33+I43</f>
        <v>204</v>
      </c>
      <c r="J44" s="32">
        <f t="shared" ref="J44:L44" si="15">J33+J43</f>
        <v>1582</v>
      </c>
      <c r="K44" s="32"/>
      <c r="L44" s="32">
        <f t="shared" si="15"/>
        <v>237.8</v>
      </c>
    </row>
    <row r="45" spans="1:12" ht="15" x14ac:dyDescent="0.25">
      <c r="A45" s="20">
        <v>1</v>
      </c>
      <c r="B45" s="21">
        <v>3</v>
      </c>
      <c r="C45" s="22" t="s">
        <v>20</v>
      </c>
      <c r="D45" s="5" t="s">
        <v>21</v>
      </c>
      <c r="E45" s="39" t="s">
        <v>79</v>
      </c>
      <c r="F45" s="40">
        <v>200</v>
      </c>
      <c r="G45" s="40">
        <v>8</v>
      </c>
      <c r="H45" s="40">
        <v>7</v>
      </c>
      <c r="I45" s="40">
        <v>41</v>
      </c>
      <c r="J45" s="40">
        <v>257</v>
      </c>
      <c r="K45" s="41">
        <v>181</v>
      </c>
      <c r="L45" s="40"/>
    </row>
    <row r="46" spans="1:12" ht="25.5" x14ac:dyDescent="0.25">
      <c r="A46" s="23"/>
      <c r="B46" s="15"/>
      <c r="C46" s="11"/>
      <c r="D46" s="6" t="s">
        <v>71</v>
      </c>
      <c r="E46" s="42" t="s">
        <v>80</v>
      </c>
      <c r="F46" s="43">
        <v>100</v>
      </c>
      <c r="G46" s="43">
        <v>3</v>
      </c>
      <c r="H46" s="43">
        <v>3</v>
      </c>
      <c r="I46" s="43">
        <v>26</v>
      </c>
      <c r="J46" s="43">
        <v>186</v>
      </c>
      <c r="K46" s="44" t="s">
        <v>81</v>
      </c>
      <c r="L46" s="43"/>
    </row>
    <row r="47" spans="1:12" ht="15" x14ac:dyDescent="0.25">
      <c r="A47" s="23"/>
      <c r="B47" s="15"/>
      <c r="C47" s="11"/>
      <c r="D47" s="7" t="s">
        <v>22</v>
      </c>
      <c r="E47" s="42" t="s">
        <v>42</v>
      </c>
      <c r="F47" s="43">
        <v>200</v>
      </c>
      <c r="G47" s="43">
        <v>0</v>
      </c>
      <c r="H47" s="43">
        <v>0</v>
      </c>
      <c r="I47" s="43">
        <v>15</v>
      </c>
      <c r="J47" s="43">
        <v>60</v>
      </c>
      <c r="K47" s="44">
        <v>376</v>
      </c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7" t="s">
        <v>24</v>
      </c>
      <c r="E49" s="42" t="s">
        <v>43</v>
      </c>
      <c r="F49" s="43">
        <v>200</v>
      </c>
      <c r="G49" s="43">
        <v>3</v>
      </c>
      <c r="H49" s="43">
        <v>1</v>
      </c>
      <c r="I49" s="43">
        <v>32</v>
      </c>
      <c r="J49" s="43">
        <v>145</v>
      </c>
      <c r="K49" s="44" t="s">
        <v>41</v>
      </c>
      <c r="L49" s="43"/>
    </row>
    <row r="50" spans="1:12" ht="15" x14ac:dyDescent="0.25">
      <c r="A50" s="23"/>
      <c r="B50" s="15"/>
      <c r="C50" s="11"/>
      <c r="D50" s="6" t="s">
        <v>131</v>
      </c>
      <c r="E50" s="56" t="s">
        <v>132</v>
      </c>
      <c r="F50" s="43">
        <v>95</v>
      </c>
      <c r="G50" s="57">
        <v>4</v>
      </c>
      <c r="H50" s="43">
        <v>3</v>
      </c>
      <c r="I50" s="43">
        <v>12</v>
      </c>
      <c r="J50" s="43">
        <v>106</v>
      </c>
      <c r="K50" s="58" t="s">
        <v>41</v>
      </c>
      <c r="L50" s="43"/>
    </row>
    <row r="51" spans="1:12" ht="15" x14ac:dyDescent="0.2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4"/>
      <c r="B52" s="17"/>
      <c r="C52" s="8"/>
      <c r="D52" s="18" t="s">
        <v>33</v>
      </c>
      <c r="E52" s="9"/>
      <c r="F52" s="19">
        <f>SUM(F45:F51)</f>
        <v>795</v>
      </c>
      <c r="G52" s="19">
        <f t="shared" ref="G52" si="16">SUM(G45:G51)</f>
        <v>18</v>
      </c>
      <c r="H52" s="19">
        <f t="shared" ref="H52" si="17">SUM(H45:H51)</f>
        <v>14</v>
      </c>
      <c r="I52" s="19">
        <f t="shared" ref="I52" si="18">SUM(I45:I51)</f>
        <v>126</v>
      </c>
      <c r="J52" s="19">
        <f t="shared" ref="J52" si="19">SUM(J45:J51)</f>
        <v>754</v>
      </c>
      <c r="K52" s="25"/>
      <c r="L52" s="19">
        <v>118.9</v>
      </c>
    </row>
    <row r="53" spans="1:12" ht="15" x14ac:dyDescent="0.25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25.5" x14ac:dyDescent="0.25">
      <c r="A54" s="23"/>
      <c r="B54" s="15"/>
      <c r="C54" s="11"/>
      <c r="D54" s="7" t="s">
        <v>27</v>
      </c>
      <c r="E54" s="42" t="s">
        <v>82</v>
      </c>
      <c r="F54" s="43">
        <v>200</v>
      </c>
      <c r="G54" s="43">
        <v>3</v>
      </c>
      <c r="H54" s="43">
        <v>6</v>
      </c>
      <c r="I54" s="43">
        <v>8</v>
      </c>
      <c r="J54" s="43">
        <v>96</v>
      </c>
      <c r="K54" s="44">
        <v>88</v>
      </c>
      <c r="L54" s="43"/>
    </row>
    <row r="55" spans="1:12" ht="25.5" x14ac:dyDescent="0.25">
      <c r="A55" s="23"/>
      <c r="B55" s="15"/>
      <c r="C55" s="11"/>
      <c r="D55" s="7" t="s">
        <v>28</v>
      </c>
      <c r="E55" s="42" t="s">
        <v>83</v>
      </c>
      <c r="F55" s="43" t="s">
        <v>66</v>
      </c>
      <c r="G55" s="43">
        <v>13</v>
      </c>
      <c r="H55" s="43">
        <v>9</v>
      </c>
      <c r="I55" s="43">
        <v>5</v>
      </c>
      <c r="J55" s="43">
        <v>164</v>
      </c>
      <c r="K55" s="44" t="s">
        <v>84</v>
      </c>
      <c r="L55" s="43"/>
    </row>
    <row r="56" spans="1:12" ht="15" x14ac:dyDescent="0.25">
      <c r="A56" s="23"/>
      <c r="B56" s="15"/>
      <c r="C56" s="11"/>
      <c r="D56" s="7" t="s">
        <v>29</v>
      </c>
      <c r="E56" s="42" t="s">
        <v>85</v>
      </c>
      <c r="F56" s="43">
        <v>150</v>
      </c>
      <c r="G56" s="43">
        <v>5</v>
      </c>
      <c r="H56" s="43">
        <v>9</v>
      </c>
      <c r="I56" s="43">
        <v>26</v>
      </c>
      <c r="J56" s="43">
        <v>210</v>
      </c>
      <c r="K56" s="44">
        <v>128</v>
      </c>
      <c r="L56" s="43"/>
    </row>
    <row r="57" spans="1:12" ht="15" x14ac:dyDescent="0.25">
      <c r="A57" s="23"/>
      <c r="B57" s="15"/>
      <c r="C57" s="11"/>
      <c r="D57" s="7" t="s">
        <v>30</v>
      </c>
      <c r="E57" s="42" t="s">
        <v>86</v>
      </c>
      <c r="F57" s="43">
        <v>200</v>
      </c>
      <c r="G57" s="43">
        <v>1</v>
      </c>
      <c r="H57" s="43">
        <v>0</v>
      </c>
      <c r="I57" s="43">
        <v>24</v>
      </c>
      <c r="J57" s="43">
        <v>103</v>
      </c>
      <c r="K57" s="44">
        <v>388</v>
      </c>
      <c r="L57" s="43"/>
    </row>
    <row r="58" spans="1:12" ht="15" x14ac:dyDescent="0.25">
      <c r="A58" s="23"/>
      <c r="B58" s="15"/>
      <c r="C58" s="11"/>
      <c r="D58" s="7" t="s">
        <v>31</v>
      </c>
      <c r="E58" s="42" t="s">
        <v>51</v>
      </c>
      <c r="F58" s="43">
        <v>30</v>
      </c>
      <c r="G58" s="43">
        <v>3</v>
      </c>
      <c r="H58" s="43">
        <v>1</v>
      </c>
      <c r="I58" s="43">
        <v>13</v>
      </c>
      <c r="J58" s="43">
        <v>82</v>
      </c>
      <c r="K58" s="44" t="s">
        <v>41</v>
      </c>
      <c r="L58" s="43"/>
    </row>
    <row r="59" spans="1:12" ht="15" x14ac:dyDescent="0.25">
      <c r="A59" s="23"/>
      <c r="B59" s="15"/>
      <c r="C59" s="11"/>
      <c r="D59" s="7" t="s">
        <v>32</v>
      </c>
      <c r="E59" s="42" t="s">
        <v>52</v>
      </c>
      <c r="F59" s="43">
        <v>30</v>
      </c>
      <c r="G59" s="43">
        <v>2</v>
      </c>
      <c r="H59" s="43">
        <v>1</v>
      </c>
      <c r="I59" s="43">
        <v>12</v>
      </c>
      <c r="J59" s="43">
        <v>66</v>
      </c>
      <c r="K59" s="44" t="s">
        <v>41</v>
      </c>
      <c r="L59" s="43"/>
    </row>
    <row r="60" spans="1:12" ht="15" x14ac:dyDescent="0.25">
      <c r="A60" s="23"/>
      <c r="B60" s="15"/>
      <c r="C60" s="11"/>
      <c r="D60" s="6" t="s">
        <v>24</v>
      </c>
      <c r="E60" s="42" t="s">
        <v>43</v>
      </c>
      <c r="F60" s="43">
        <v>100</v>
      </c>
      <c r="G60" s="43">
        <v>1</v>
      </c>
      <c r="H60" s="43">
        <v>0</v>
      </c>
      <c r="I60" s="43">
        <v>16</v>
      </c>
      <c r="J60" s="43">
        <v>72</v>
      </c>
      <c r="K60" s="44" t="s">
        <v>41</v>
      </c>
      <c r="L60" s="43"/>
    </row>
    <row r="61" spans="1:12" ht="15" x14ac:dyDescent="0.25">
      <c r="A61" s="23"/>
      <c r="B61" s="15"/>
      <c r="C61" s="11"/>
      <c r="D61" s="6" t="s">
        <v>131</v>
      </c>
      <c r="E61" s="56" t="s">
        <v>132</v>
      </c>
      <c r="F61" s="43">
        <v>95</v>
      </c>
      <c r="G61" s="57">
        <v>4</v>
      </c>
      <c r="H61" s="43">
        <v>3</v>
      </c>
      <c r="I61" s="43">
        <v>12</v>
      </c>
      <c r="J61" s="43">
        <v>106</v>
      </c>
      <c r="K61" s="58" t="s">
        <v>41</v>
      </c>
      <c r="L61" s="43"/>
    </row>
    <row r="62" spans="1:12" ht="15" x14ac:dyDescent="0.25">
      <c r="A62" s="24"/>
      <c r="B62" s="17"/>
      <c r="C62" s="8"/>
      <c r="D62" s="18" t="s">
        <v>33</v>
      </c>
      <c r="E62" s="9"/>
      <c r="F62" s="19">
        <v>800</v>
      </c>
      <c r="G62" s="19">
        <f t="shared" ref="G62" si="20">SUM(G53:G61)</f>
        <v>32</v>
      </c>
      <c r="H62" s="19">
        <f t="shared" ref="H62" si="21">SUM(H53:H61)</f>
        <v>29</v>
      </c>
      <c r="I62" s="19">
        <f t="shared" ref="I62" si="22">SUM(I53:I61)</f>
        <v>116</v>
      </c>
      <c r="J62" s="19">
        <f t="shared" ref="J62" si="23">SUM(J53:J61)</f>
        <v>899</v>
      </c>
      <c r="K62" s="25"/>
      <c r="L62" s="19">
        <v>118.9</v>
      </c>
    </row>
    <row r="63" spans="1:12" ht="15.75" customHeight="1" x14ac:dyDescent="0.2">
      <c r="A63" s="29">
        <f>A45</f>
        <v>1</v>
      </c>
      <c r="B63" s="30">
        <f>B45</f>
        <v>3</v>
      </c>
      <c r="C63" s="50" t="s">
        <v>4</v>
      </c>
      <c r="D63" s="51"/>
      <c r="E63" s="31"/>
      <c r="F63" s="32">
        <f>F52+F62</f>
        <v>1595</v>
      </c>
      <c r="G63" s="32">
        <f t="shared" ref="G63" si="24">G52+G62</f>
        <v>50</v>
      </c>
      <c r="H63" s="32">
        <f t="shared" ref="H63" si="25">H52+H62</f>
        <v>43</v>
      </c>
      <c r="I63" s="32">
        <f t="shared" ref="I63" si="26">I52+I62</f>
        <v>242</v>
      </c>
      <c r="J63" s="32">
        <f t="shared" ref="J63:L63" si="27">J52+J62</f>
        <v>1653</v>
      </c>
      <c r="K63" s="32"/>
      <c r="L63" s="32">
        <f t="shared" si="27"/>
        <v>237.8</v>
      </c>
    </row>
    <row r="64" spans="1:12" ht="15" x14ac:dyDescent="0.25">
      <c r="A64" s="20">
        <v>1</v>
      </c>
      <c r="B64" s="21">
        <v>4</v>
      </c>
      <c r="C64" s="22" t="s">
        <v>20</v>
      </c>
      <c r="D64" s="5" t="s">
        <v>21</v>
      </c>
      <c r="E64" s="39" t="s">
        <v>87</v>
      </c>
      <c r="F64" s="40" t="s">
        <v>88</v>
      </c>
      <c r="G64" s="40">
        <v>1</v>
      </c>
      <c r="H64" s="40">
        <v>0</v>
      </c>
      <c r="I64" s="40">
        <v>16</v>
      </c>
      <c r="J64" s="40">
        <v>72</v>
      </c>
      <c r="K64" s="41" t="s">
        <v>41</v>
      </c>
      <c r="L64" s="40"/>
    </row>
    <row r="65" spans="1:12" ht="15" x14ac:dyDescent="0.25">
      <c r="A65" s="23"/>
      <c r="B65" s="15"/>
      <c r="C65" s="11"/>
      <c r="D65" s="6" t="s">
        <v>89</v>
      </c>
      <c r="E65" s="42" t="s">
        <v>90</v>
      </c>
      <c r="F65" s="43">
        <v>30</v>
      </c>
      <c r="G65" s="43">
        <v>1</v>
      </c>
      <c r="H65" s="43">
        <v>0</v>
      </c>
      <c r="I65" s="43">
        <v>2</v>
      </c>
      <c r="J65" s="43">
        <v>21</v>
      </c>
      <c r="K65" s="44">
        <v>131</v>
      </c>
      <c r="L65" s="43"/>
    </row>
    <row r="66" spans="1:12" ht="15" x14ac:dyDescent="0.25">
      <c r="A66" s="23"/>
      <c r="B66" s="15"/>
      <c r="C66" s="11"/>
      <c r="D66" s="7" t="s">
        <v>22</v>
      </c>
      <c r="E66" s="42" t="s">
        <v>91</v>
      </c>
      <c r="F66" s="43">
        <v>200</v>
      </c>
      <c r="G66" s="43">
        <v>0</v>
      </c>
      <c r="H66" s="43">
        <v>0</v>
      </c>
      <c r="I66" s="43">
        <v>10</v>
      </c>
      <c r="J66" s="43">
        <v>41</v>
      </c>
      <c r="K66" s="44">
        <v>377</v>
      </c>
      <c r="L66" s="43"/>
    </row>
    <row r="67" spans="1:12" ht="15" x14ac:dyDescent="0.25">
      <c r="A67" s="23"/>
      <c r="B67" s="15"/>
      <c r="C67" s="11"/>
      <c r="D67" s="7" t="s">
        <v>23</v>
      </c>
      <c r="E67" s="42" t="s">
        <v>51</v>
      </c>
      <c r="F67" s="43">
        <v>30</v>
      </c>
      <c r="G67" s="43">
        <v>3</v>
      </c>
      <c r="H67" s="43">
        <v>1</v>
      </c>
      <c r="I67" s="43">
        <v>13</v>
      </c>
      <c r="J67" s="43">
        <v>82</v>
      </c>
      <c r="K67" s="44" t="s">
        <v>41</v>
      </c>
      <c r="L67" s="43"/>
    </row>
    <row r="68" spans="1:12" ht="15" x14ac:dyDescent="0.25">
      <c r="A68" s="23"/>
      <c r="B68" s="15"/>
      <c r="C68" s="11"/>
      <c r="D68" s="7" t="s">
        <v>24</v>
      </c>
      <c r="E68" s="42" t="s">
        <v>43</v>
      </c>
      <c r="F68" s="43">
        <v>100</v>
      </c>
      <c r="G68" s="43">
        <v>1</v>
      </c>
      <c r="H68" s="43">
        <v>0</v>
      </c>
      <c r="I68" s="43">
        <v>16</v>
      </c>
      <c r="J68" s="43">
        <v>72</v>
      </c>
      <c r="K68" s="44" t="s">
        <v>41</v>
      </c>
      <c r="L68" s="43"/>
    </row>
    <row r="69" spans="1:12" ht="15" x14ac:dyDescent="0.25">
      <c r="A69" s="23"/>
      <c r="B69" s="15"/>
      <c r="C69" s="11"/>
      <c r="D69" s="6" t="s">
        <v>131</v>
      </c>
      <c r="E69" s="56" t="s">
        <v>132</v>
      </c>
      <c r="F69" s="43">
        <v>95</v>
      </c>
      <c r="G69" s="57">
        <v>4</v>
      </c>
      <c r="H69" s="43">
        <v>3</v>
      </c>
      <c r="I69" s="43">
        <v>12</v>
      </c>
      <c r="J69" s="43">
        <v>106</v>
      </c>
      <c r="K69" s="58" t="s">
        <v>41</v>
      </c>
      <c r="L69" s="43"/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4"/>
      <c r="B71" s="17"/>
      <c r="C71" s="8"/>
      <c r="D71" s="18" t="s">
        <v>33</v>
      </c>
      <c r="E71" s="9"/>
      <c r="F71" s="19">
        <v>600</v>
      </c>
      <c r="G71" s="19">
        <f t="shared" ref="G71" si="28">SUM(G64:G70)</f>
        <v>10</v>
      </c>
      <c r="H71" s="19">
        <f t="shared" ref="H71" si="29">SUM(H64:H70)</f>
        <v>4</v>
      </c>
      <c r="I71" s="19">
        <f t="shared" ref="I71" si="30">SUM(I64:I70)</f>
        <v>69</v>
      </c>
      <c r="J71" s="19">
        <f t="shared" ref="J71" si="31">SUM(J64:J70)</f>
        <v>394</v>
      </c>
      <c r="K71" s="25"/>
      <c r="L71" s="19">
        <v>118.9</v>
      </c>
    </row>
    <row r="72" spans="1:12" ht="15" x14ac:dyDescent="0.2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25.5" x14ac:dyDescent="0.25">
      <c r="A73" s="23"/>
      <c r="B73" s="15"/>
      <c r="C73" s="11"/>
      <c r="D73" s="7" t="s">
        <v>27</v>
      </c>
      <c r="E73" s="42" t="s">
        <v>92</v>
      </c>
      <c r="F73" s="43">
        <v>200</v>
      </c>
      <c r="G73" s="43">
        <v>3</v>
      </c>
      <c r="H73" s="43">
        <v>2</v>
      </c>
      <c r="I73" s="43">
        <v>16</v>
      </c>
      <c r="J73" s="43">
        <v>97</v>
      </c>
      <c r="K73" s="44">
        <v>103</v>
      </c>
      <c r="L73" s="43"/>
    </row>
    <row r="74" spans="1:12" ht="15" x14ac:dyDescent="0.25">
      <c r="A74" s="23"/>
      <c r="B74" s="15"/>
      <c r="C74" s="11"/>
      <c r="D74" s="7" t="s">
        <v>28</v>
      </c>
      <c r="E74" s="42" t="s">
        <v>93</v>
      </c>
      <c r="F74" s="43" t="s">
        <v>66</v>
      </c>
      <c r="G74" s="43">
        <v>11</v>
      </c>
      <c r="H74" s="43">
        <v>12</v>
      </c>
      <c r="I74" s="43">
        <v>36</v>
      </c>
      <c r="J74" s="43">
        <v>98</v>
      </c>
      <c r="K74" s="44" t="s">
        <v>94</v>
      </c>
      <c r="L74" s="43"/>
    </row>
    <row r="75" spans="1:12" ht="15" x14ac:dyDescent="0.25">
      <c r="A75" s="23"/>
      <c r="B75" s="15"/>
      <c r="C75" s="11"/>
      <c r="D75" s="7" t="s">
        <v>29</v>
      </c>
      <c r="E75" s="42" t="s">
        <v>95</v>
      </c>
      <c r="F75" s="43">
        <v>150</v>
      </c>
      <c r="G75" s="43">
        <v>11</v>
      </c>
      <c r="H75" s="43">
        <v>4</v>
      </c>
      <c r="I75" s="43">
        <v>36</v>
      </c>
      <c r="J75" s="43">
        <v>236</v>
      </c>
      <c r="K75" s="44">
        <v>198</v>
      </c>
      <c r="L75" s="43"/>
    </row>
    <row r="76" spans="1:12" ht="15" x14ac:dyDescent="0.25">
      <c r="A76" s="23"/>
      <c r="B76" s="15"/>
      <c r="C76" s="11"/>
      <c r="D76" s="7" t="s">
        <v>30</v>
      </c>
      <c r="E76" s="42" t="s">
        <v>96</v>
      </c>
      <c r="F76" s="43">
        <v>200</v>
      </c>
      <c r="G76" s="43">
        <v>1</v>
      </c>
      <c r="H76" s="43">
        <v>0</v>
      </c>
      <c r="I76" s="43">
        <v>32</v>
      </c>
      <c r="J76" s="43">
        <v>131</v>
      </c>
      <c r="K76" s="44">
        <v>349</v>
      </c>
      <c r="L76" s="43"/>
    </row>
    <row r="77" spans="1:12" ht="15" x14ac:dyDescent="0.25">
      <c r="A77" s="23"/>
      <c r="B77" s="15"/>
      <c r="C77" s="11"/>
      <c r="D77" s="7" t="s">
        <v>31</v>
      </c>
      <c r="E77" s="42" t="s">
        <v>51</v>
      </c>
      <c r="F77" s="43">
        <v>30</v>
      </c>
      <c r="G77" s="43">
        <v>3</v>
      </c>
      <c r="H77" s="43">
        <v>1</v>
      </c>
      <c r="I77" s="43">
        <v>13</v>
      </c>
      <c r="J77" s="43">
        <v>82</v>
      </c>
      <c r="K77" s="44" t="s">
        <v>41</v>
      </c>
      <c r="L77" s="43"/>
    </row>
    <row r="78" spans="1:12" ht="15" x14ac:dyDescent="0.25">
      <c r="A78" s="23"/>
      <c r="B78" s="15"/>
      <c r="C78" s="11"/>
      <c r="D78" s="7" t="s">
        <v>32</v>
      </c>
      <c r="E78" s="42" t="s">
        <v>52</v>
      </c>
      <c r="F78" s="43">
        <v>30</v>
      </c>
      <c r="G78" s="43">
        <v>2</v>
      </c>
      <c r="H78" s="43">
        <v>1</v>
      </c>
      <c r="I78" s="43">
        <v>12</v>
      </c>
      <c r="J78" s="43">
        <v>66</v>
      </c>
      <c r="K78" s="44" t="s">
        <v>41</v>
      </c>
      <c r="L78" s="43"/>
    </row>
    <row r="79" spans="1:12" ht="15" x14ac:dyDescent="0.25">
      <c r="A79" s="23"/>
      <c r="B79" s="15"/>
      <c r="C79" s="11"/>
      <c r="D79" s="6" t="s">
        <v>24</v>
      </c>
      <c r="E79" s="42" t="s">
        <v>43</v>
      </c>
      <c r="F79" s="43">
        <v>100</v>
      </c>
      <c r="G79" s="43">
        <v>1</v>
      </c>
      <c r="H79" s="43">
        <v>0</v>
      </c>
      <c r="I79" s="43">
        <v>16</v>
      </c>
      <c r="J79" s="43">
        <v>72</v>
      </c>
      <c r="K79" s="44" t="s">
        <v>41</v>
      </c>
      <c r="L79" s="43"/>
    </row>
    <row r="80" spans="1:12" ht="15" x14ac:dyDescent="0.25">
      <c r="A80" s="23"/>
      <c r="B80" s="15"/>
      <c r="C80" s="11"/>
      <c r="D80" s="6" t="s">
        <v>131</v>
      </c>
      <c r="E80" s="56" t="s">
        <v>132</v>
      </c>
      <c r="F80" s="43">
        <v>95</v>
      </c>
      <c r="G80" s="57">
        <v>4</v>
      </c>
      <c r="H80" s="43">
        <v>3</v>
      </c>
      <c r="I80" s="43">
        <v>12</v>
      </c>
      <c r="J80" s="43">
        <v>106</v>
      </c>
      <c r="K80" s="58" t="s">
        <v>41</v>
      </c>
      <c r="L80" s="43"/>
    </row>
    <row r="81" spans="1:12" ht="15" x14ac:dyDescent="0.25">
      <c r="A81" s="24"/>
      <c r="B81" s="17"/>
      <c r="C81" s="8"/>
      <c r="D81" s="18" t="s">
        <v>33</v>
      </c>
      <c r="E81" s="9"/>
      <c r="F81" s="19">
        <v>800</v>
      </c>
      <c r="G81" s="19">
        <f t="shared" ref="G81" si="32">SUM(G72:G80)</f>
        <v>36</v>
      </c>
      <c r="H81" s="19">
        <f t="shared" ref="H81" si="33">SUM(H72:H80)</f>
        <v>23</v>
      </c>
      <c r="I81" s="19">
        <f t="shared" ref="I81" si="34">SUM(I72:I80)</f>
        <v>173</v>
      </c>
      <c r="J81" s="19">
        <f t="shared" ref="J81" si="35">SUM(J72:J80)</f>
        <v>888</v>
      </c>
      <c r="K81" s="25"/>
      <c r="L81" s="19">
        <v>118.9</v>
      </c>
    </row>
    <row r="82" spans="1:12" ht="15.75" customHeight="1" x14ac:dyDescent="0.2">
      <c r="A82" s="29">
        <f>A64</f>
        <v>1</v>
      </c>
      <c r="B82" s="30">
        <f>B64</f>
        <v>4</v>
      </c>
      <c r="C82" s="50" t="s">
        <v>4</v>
      </c>
      <c r="D82" s="51"/>
      <c r="E82" s="31"/>
      <c r="F82" s="32">
        <f>F71+F81</f>
        <v>1400</v>
      </c>
      <c r="G82" s="32">
        <f t="shared" ref="G82" si="36">G71+G81</f>
        <v>46</v>
      </c>
      <c r="H82" s="32">
        <f t="shared" ref="H82" si="37">H71+H81</f>
        <v>27</v>
      </c>
      <c r="I82" s="32">
        <f t="shared" ref="I82" si="38">I71+I81</f>
        <v>242</v>
      </c>
      <c r="J82" s="32">
        <f t="shared" ref="J82:L82" si="39">J71+J81</f>
        <v>1282</v>
      </c>
      <c r="K82" s="32"/>
      <c r="L82" s="32">
        <f t="shared" si="39"/>
        <v>237.8</v>
      </c>
    </row>
    <row r="83" spans="1:12" ht="15" x14ac:dyDescent="0.25">
      <c r="A83" s="20">
        <v>1</v>
      </c>
      <c r="B83" s="21">
        <v>5</v>
      </c>
      <c r="C83" s="22" t="s">
        <v>20</v>
      </c>
      <c r="D83" s="5" t="s">
        <v>21</v>
      </c>
      <c r="E83" s="39" t="s">
        <v>97</v>
      </c>
      <c r="F83" s="40" t="s">
        <v>66</v>
      </c>
      <c r="G83" s="40">
        <v>9</v>
      </c>
      <c r="H83" s="40">
        <v>10</v>
      </c>
      <c r="I83" s="40">
        <v>13</v>
      </c>
      <c r="J83" s="40">
        <v>184</v>
      </c>
      <c r="K83" s="41" t="s">
        <v>98</v>
      </c>
      <c r="L83" s="40"/>
    </row>
    <row r="84" spans="1:12" ht="15" x14ac:dyDescent="0.25">
      <c r="A84" s="23"/>
      <c r="B84" s="15"/>
      <c r="C84" s="11"/>
      <c r="D84" s="6" t="s">
        <v>29</v>
      </c>
      <c r="E84" s="42" t="s">
        <v>99</v>
      </c>
      <c r="F84" s="43">
        <v>150</v>
      </c>
      <c r="G84" s="43">
        <v>6</v>
      </c>
      <c r="H84" s="43">
        <v>5</v>
      </c>
      <c r="I84" s="43">
        <v>38</v>
      </c>
      <c r="J84" s="43">
        <v>191</v>
      </c>
      <c r="K84" s="44">
        <v>334</v>
      </c>
      <c r="L84" s="43"/>
    </row>
    <row r="85" spans="1:12" ht="15" x14ac:dyDescent="0.25">
      <c r="A85" s="23"/>
      <c r="B85" s="15"/>
      <c r="C85" s="11"/>
      <c r="D85" s="7" t="s">
        <v>22</v>
      </c>
      <c r="E85" s="42" t="s">
        <v>42</v>
      </c>
      <c r="F85" s="43">
        <v>200</v>
      </c>
      <c r="G85" s="43">
        <v>0</v>
      </c>
      <c r="H85" s="43">
        <v>0</v>
      </c>
      <c r="I85" s="43">
        <v>15</v>
      </c>
      <c r="J85" s="43">
        <v>60</v>
      </c>
      <c r="K85" s="44">
        <v>376</v>
      </c>
      <c r="L85" s="43"/>
    </row>
    <row r="86" spans="1:12" ht="15" x14ac:dyDescent="0.25">
      <c r="A86" s="23"/>
      <c r="B86" s="15"/>
      <c r="C86" s="11"/>
      <c r="D86" s="7" t="s">
        <v>23</v>
      </c>
      <c r="E86" s="42" t="s">
        <v>51</v>
      </c>
      <c r="F86" s="43">
        <v>30</v>
      </c>
      <c r="G86" s="43">
        <v>3</v>
      </c>
      <c r="H86" s="43">
        <v>1</v>
      </c>
      <c r="I86" s="43">
        <v>13</v>
      </c>
      <c r="J86" s="43">
        <v>82</v>
      </c>
      <c r="K86" s="44" t="s">
        <v>41</v>
      </c>
      <c r="L86" s="43"/>
    </row>
    <row r="87" spans="1:12" ht="15" x14ac:dyDescent="0.25">
      <c r="A87" s="23"/>
      <c r="B87" s="15"/>
      <c r="C87" s="11"/>
      <c r="D87" s="7" t="s">
        <v>24</v>
      </c>
      <c r="E87" s="42" t="s">
        <v>43</v>
      </c>
      <c r="F87" s="43">
        <v>100</v>
      </c>
      <c r="G87" s="43">
        <v>1</v>
      </c>
      <c r="H87" s="43">
        <v>0</v>
      </c>
      <c r="I87" s="43">
        <v>16</v>
      </c>
      <c r="J87" s="43">
        <v>72</v>
      </c>
      <c r="K87" s="44" t="s">
        <v>100</v>
      </c>
      <c r="L87" s="43"/>
    </row>
    <row r="88" spans="1:12" ht="15" x14ac:dyDescent="0.25">
      <c r="A88" s="23"/>
      <c r="B88" s="15"/>
      <c r="C88" s="11"/>
      <c r="D88" s="6" t="s">
        <v>131</v>
      </c>
      <c r="E88" s="56" t="s">
        <v>132</v>
      </c>
      <c r="F88" s="43">
        <v>95</v>
      </c>
      <c r="G88" s="57">
        <v>4</v>
      </c>
      <c r="H88" s="43">
        <v>3</v>
      </c>
      <c r="I88" s="43">
        <v>12</v>
      </c>
      <c r="J88" s="43">
        <v>106</v>
      </c>
      <c r="K88" s="58" t="s">
        <v>41</v>
      </c>
      <c r="L88" s="43"/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4"/>
      <c r="B90" s="17"/>
      <c r="C90" s="8"/>
      <c r="D90" s="18" t="s">
        <v>33</v>
      </c>
      <c r="E90" s="9"/>
      <c r="F90" s="19">
        <v>570</v>
      </c>
      <c r="G90" s="19">
        <f t="shared" ref="G90" si="40">SUM(G83:G89)</f>
        <v>23</v>
      </c>
      <c r="H90" s="19">
        <f t="shared" ref="H90" si="41">SUM(H83:H89)</f>
        <v>19</v>
      </c>
      <c r="I90" s="19">
        <f t="shared" ref="I90" si="42">SUM(I83:I89)</f>
        <v>107</v>
      </c>
      <c r="J90" s="19">
        <f t="shared" ref="J90" si="43">SUM(J83:J89)</f>
        <v>695</v>
      </c>
      <c r="K90" s="25"/>
      <c r="L90" s="19">
        <v>118.9</v>
      </c>
    </row>
    <row r="91" spans="1:12" ht="15" x14ac:dyDescent="0.2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 t="s">
        <v>101</v>
      </c>
      <c r="F92" s="43">
        <v>200</v>
      </c>
      <c r="G92" s="43">
        <v>3</v>
      </c>
      <c r="H92" s="43">
        <v>9</v>
      </c>
      <c r="I92" s="43">
        <v>16</v>
      </c>
      <c r="J92" s="43">
        <v>131</v>
      </c>
      <c r="K92" s="44">
        <v>102</v>
      </c>
      <c r="L92" s="43"/>
    </row>
    <row r="93" spans="1:12" ht="15" x14ac:dyDescent="0.25">
      <c r="A93" s="23"/>
      <c r="B93" s="15"/>
      <c r="C93" s="11"/>
      <c r="D93" s="7" t="s">
        <v>28</v>
      </c>
      <c r="E93" s="42" t="s">
        <v>102</v>
      </c>
      <c r="F93" s="43" t="s">
        <v>103</v>
      </c>
      <c r="G93" s="43">
        <v>19</v>
      </c>
      <c r="H93" s="43">
        <v>26</v>
      </c>
      <c r="I93" s="43">
        <v>17</v>
      </c>
      <c r="J93" s="43">
        <v>398</v>
      </c>
      <c r="K93" s="44">
        <v>407</v>
      </c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 t="s">
        <v>104</v>
      </c>
      <c r="F95" s="43">
        <v>200</v>
      </c>
      <c r="G95" s="43">
        <v>0</v>
      </c>
      <c r="H95" s="43">
        <v>0</v>
      </c>
      <c r="I95" s="43">
        <v>19</v>
      </c>
      <c r="J95" s="43">
        <v>75</v>
      </c>
      <c r="K95" s="44" t="s">
        <v>105</v>
      </c>
      <c r="L95" s="43"/>
    </row>
    <row r="96" spans="1:12" ht="15" x14ac:dyDescent="0.25">
      <c r="A96" s="23"/>
      <c r="B96" s="15"/>
      <c r="C96" s="11"/>
      <c r="D96" s="7" t="s">
        <v>31</v>
      </c>
      <c r="E96" s="42" t="s">
        <v>51</v>
      </c>
      <c r="F96" s="43">
        <v>30</v>
      </c>
      <c r="G96" s="43">
        <v>3</v>
      </c>
      <c r="H96" s="43">
        <v>1</v>
      </c>
      <c r="I96" s="43">
        <v>13</v>
      </c>
      <c r="J96" s="43">
        <v>82</v>
      </c>
      <c r="K96" s="44" t="s">
        <v>41</v>
      </c>
      <c r="L96" s="43"/>
    </row>
    <row r="97" spans="1:12" ht="15" x14ac:dyDescent="0.25">
      <c r="A97" s="23"/>
      <c r="B97" s="15"/>
      <c r="C97" s="11"/>
      <c r="D97" s="7" t="s">
        <v>32</v>
      </c>
      <c r="E97" s="42" t="s">
        <v>52</v>
      </c>
      <c r="F97" s="43">
        <v>30</v>
      </c>
      <c r="G97" s="43">
        <v>2</v>
      </c>
      <c r="H97" s="43">
        <v>1</v>
      </c>
      <c r="I97" s="43">
        <v>12</v>
      </c>
      <c r="J97" s="43">
        <v>66</v>
      </c>
      <c r="K97" s="44" t="s">
        <v>41</v>
      </c>
      <c r="L97" s="43"/>
    </row>
    <row r="98" spans="1:12" ht="15" x14ac:dyDescent="0.25">
      <c r="A98" s="23"/>
      <c r="B98" s="15"/>
      <c r="C98" s="11"/>
      <c r="D98" s="6" t="s">
        <v>24</v>
      </c>
      <c r="E98" s="42" t="s">
        <v>43</v>
      </c>
      <c r="F98" s="43">
        <v>100</v>
      </c>
      <c r="G98" s="43">
        <v>1</v>
      </c>
      <c r="H98" s="43">
        <v>0</v>
      </c>
      <c r="I98" s="43">
        <v>16</v>
      </c>
      <c r="J98" s="43">
        <v>72</v>
      </c>
      <c r="K98" s="44" t="s">
        <v>41</v>
      </c>
      <c r="L98" s="43"/>
    </row>
    <row r="99" spans="1:12" ht="15" x14ac:dyDescent="0.25">
      <c r="A99" s="23"/>
      <c r="B99" s="15"/>
      <c r="C99" s="11"/>
      <c r="D99" s="6" t="s">
        <v>131</v>
      </c>
      <c r="E99" s="56" t="s">
        <v>132</v>
      </c>
      <c r="F99" s="43">
        <v>95</v>
      </c>
      <c r="G99" s="57">
        <v>4</v>
      </c>
      <c r="H99" s="43">
        <v>3</v>
      </c>
      <c r="I99" s="43">
        <v>12</v>
      </c>
      <c r="J99" s="43">
        <v>106</v>
      </c>
      <c r="K99" s="58" t="s">
        <v>41</v>
      </c>
      <c r="L99" s="43"/>
    </row>
    <row r="100" spans="1:12" ht="15" x14ac:dyDescent="0.25">
      <c r="A100" s="24"/>
      <c r="B100" s="17"/>
      <c r="C100" s="8"/>
      <c r="D100" s="18" t="s">
        <v>33</v>
      </c>
      <c r="E100" s="9"/>
      <c r="F100" s="19">
        <v>800</v>
      </c>
      <c r="G100" s="19">
        <f t="shared" ref="G100" si="44">SUM(G91:G99)</f>
        <v>32</v>
      </c>
      <c r="H100" s="19">
        <f t="shared" ref="H100" si="45">SUM(H91:H99)</f>
        <v>40</v>
      </c>
      <c r="I100" s="19">
        <f t="shared" ref="I100" si="46">SUM(I91:I99)</f>
        <v>105</v>
      </c>
      <c r="J100" s="19">
        <f t="shared" ref="J100" si="47">SUM(J91:J99)</f>
        <v>930</v>
      </c>
      <c r="K100" s="25"/>
      <c r="L100" s="19">
        <v>118.9</v>
      </c>
    </row>
    <row r="101" spans="1:12" ht="15.75" customHeight="1" x14ac:dyDescent="0.2">
      <c r="A101" s="29">
        <f>A83</f>
        <v>1</v>
      </c>
      <c r="B101" s="30">
        <f>B83</f>
        <v>5</v>
      </c>
      <c r="C101" s="50" t="s">
        <v>4</v>
      </c>
      <c r="D101" s="51"/>
      <c r="E101" s="31"/>
      <c r="F101" s="32">
        <f>F90+F100</f>
        <v>1370</v>
      </c>
      <c r="G101" s="32">
        <f t="shared" ref="G101" si="48">G90+G100</f>
        <v>55</v>
      </c>
      <c r="H101" s="32">
        <f t="shared" ref="H101" si="49">H90+H100</f>
        <v>59</v>
      </c>
      <c r="I101" s="32">
        <f t="shared" ref="I101" si="50">I90+I100</f>
        <v>212</v>
      </c>
      <c r="J101" s="32">
        <f t="shared" ref="J101:L101" si="51">J90+J100</f>
        <v>1625</v>
      </c>
      <c r="K101" s="32"/>
      <c r="L101" s="32">
        <f t="shared" si="51"/>
        <v>237.8</v>
      </c>
    </row>
    <row r="102" spans="1:12" ht="15" x14ac:dyDescent="0.25">
      <c r="A102" s="20">
        <v>2</v>
      </c>
      <c r="B102" s="21">
        <v>1</v>
      </c>
      <c r="C102" s="22" t="s">
        <v>20</v>
      </c>
      <c r="D102" s="5" t="s">
        <v>21</v>
      </c>
      <c r="E102" s="39" t="s">
        <v>39</v>
      </c>
      <c r="F102" s="40">
        <v>200</v>
      </c>
      <c r="G102" s="40">
        <v>4</v>
      </c>
      <c r="H102" s="40">
        <v>8</v>
      </c>
      <c r="I102" s="40">
        <v>30</v>
      </c>
      <c r="J102" s="40">
        <v>206</v>
      </c>
      <c r="K102" s="41">
        <v>173</v>
      </c>
      <c r="L102" s="40"/>
    </row>
    <row r="103" spans="1:12" ht="15" x14ac:dyDescent="0.25">
      <c r="A103" s="23"/>
      <c r="B103" s="15"/>
      <c r="C103" s="11"/>
      <c r="D103" s="6" t="s">
        <v>131</v>
      </c>
      <c r="E103" s="42" t="s">
        <v>132</v>
      </c>
      <c r="F103" s="43">
        <v>95</v>
      </c>
      <c r="G103" s="43">
        <v>4</v>
      </c>
      <c r="H103" s="43">
        <v>3</v>
      </c>
      <c r="I103" s="43">
        <v>12</v>
      </c>
      <c r="J103" s="43">
        <v>106</v>
      </c>
      <c r="K103" s="58" t="s">
        <v>41</v>
      </c>
      <c r="L103" s="43"/>
    </row>
    <row r="104" spans="1:12" ht="15" x14ac:dyDescent="0.25">
      <c r="A104" s="23"/>
      <c r="B104" s="15"/>
      <c r="C104" s="11"/>
      <c r="D104" s="7" t="s">
        <v>22</v>
      </c>
      <c r="E104" s="42" t="s">
        <v>42</v>
      </c>
      <c r="F104" s="43">
        <v>200</v>
      </c>
      <c r="G104" s="43">
        <v>0</v>
      </c>
      <c r="H104" s="43">
        <v>0</v>
      </c>
      <c r="I104" s="43">
        <v>15</v>
      </c>
      <c r="J104" s="43">
        <v>60</v>
      </c>
      <c r="K104" s="44">
        <v>376</v>
      </c>
      <c r="L104" s="43"/>
    </row>
    <row r="105" spans="1:12" ht="15" x14ac:dyDescent="0.25">
      <c r="A105" s="23"/>
      <c r="B105" s="15"/>
      <c r="C105" s="11"/>
      <c r="D105" s="7" t="s">
        <v>23</v>
      </c>
      <c r="E105" s="42" t="s">
        <v>40</v>
      </c>
      <c r="F105" s="43">
        <v>40</v>
      </c>
      <c r="G105" s="43">
        <v>3</v>
      </c>
      <c r="H105" s="43">
        <v>1</v>
      </c>
      <c r="I105" s="43">
        <v>18</v>
      </c>
      <c r="J105" s="43">
        <v>92</v>
      </c>
      <c r="K105" s="44" t="s">
        <v>41</v>
      </c>
      <c r="L105" s="43"/>
    </row>
    <row r="106" spans="1:12" ht="15" x14ac:dyDescent="0.25">
      <c r="A106" s="23"/>
      <c r="B106" s="15"/>
      <c r="C106" s="11"/>
      <c r="D106" s="7" t="s">
        <v>24</v>
      </c>
      <c r="E106" s="42" t="s">
        <v>43</v>
      </c>
      <c r="F106" s="43">
        <v>200</v>
      </c>
      <c r="G106" s="43">
        <v>3</v>
      </c>
      <c r="H106" s="43">
        <v>1</v>
      </c>
      <c r="I106" s="43">
        <v>32</v>
      </c>
      <c r="J106" s="43">
        <v>145</v>
      </c>
      <c r="K106" s="44" t="s">
        <v>41</v>
      </c>
      <c r="L106" s="43"/>
    </row>
    <row r="107" spans="1:12" ht="15" x14ac:dyDescent="0.25">
      <c r="A107" s="23"/>
      <c r="B107" s="15"/>
      <c r="C107" s="11"/>
      <c r="D107" s="6" t="s">
        <v>44</v>
      </c>
      <c r="E107" s="42" t="s">
        <v>45</v>
      </c>
      <c r="F107" s="43">
        <v>10</v>
      </c>
      <c r="G107" s="43">
        <v>2</v>
      </c>
      <c r="H107" s="43">
        <v>3</v>
      </c>
      <c r="I107" s="43">
        <v>0</v>
      </c>
      <c r="J107" s="43">
        <v>47</v>
      </c>
      <c r="K107" s="44">
        <v>15</v>
      </c>
      <c r="L107" s="43"/>
    </row>
    <row r="108" spans="1:12" ht="15" x14ac:dyDescent="0.25">
      <c r="A108" s="23"/>
      <c r="B108" s="15"/>
      <c r="C108" s="11"/>
      <c r="D108" s="6" t="s">
        <v>44</v>
      </c>
      <c r="E108" s="42" t="s">
        <v>46</v>
      </c>
      <c r="F108" s="43">
        <v>10</v>
      </c>
      <c r="G108" s="43">
        <v>0</v>
      </c>
      <c r="H108" s="43">
        <v>7</v>
      </c>
      <c r="I108" s="43">
        <v>0</v>
      </c>
      <c r="J108" s="43">
        <v>66</v>
      </c>
      <c r="K108" s="44">
        <v>14</v>
      </c>
      <c r="L108" s="43"/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SUM(F102:F108)</f>
        <v>755</v>
      </c>
      <c r="G109" s="19">
        <f t="shared" ref="G109:J109" si="52">SUM(G102:G108)</f>
        <v>16</v>
      </c>
      <c r="H109" s="19">
        <f t="shared" si="52"/>
        <v>23</v>
      </c>
      <c r="I109" s="19">
        <f t="shared" si="52"/>
        <v>107</v>
      </c>
      <c r="J109" s="19">
        <f t="shared" si="52"/>
        <v>722</v>
      </c>
      <c r="K109" s="25"/>
      <c r="L109" s="19">
        <v>118.9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 t="s">
        <v>47</v>
      </c>
      <c r="F111" s="43">
        <v>200</v>
      </c>
      <c r="G111" s="43">
        <v>4</v>
      </c>
      <c r="H111" s="43">
        <v>5</v>
      </c>
      <c r="I111" s="43">
        <v>8</v>
      </c>
      <c r="J111" s="43">
        <v>143</v>
      </c>
      <c r="K111" s="44">
        <v>112</v>
      </c>
      <c r="L111" s="43"/>
    </row>
    <row r="112" spans="1:12" ht="15" x14ac:dyDescent="0.25">
      <c r="A112" s="23"/>
      <c r="B112" s="15"/>
      <c r="C112" s="11"/>
      <c r="D112" s="7" t="s">
        <v>28</v>
      </c>
      <c r="E112" s="42" t="s">
        <v>48</v>
      </c>
      <c r="F112" s="43" t="s">
        <v>49</v>
      </c>
      <c r="G112" s="43">
        <v>7</v>
      </c>
      <c r="H112" s="43">
        <v>14</v>
      </c>
      <c r="I112" s="43">
        <v>18</v>
      </c>
      <c r="J112" s="43">
        <v>266</v>
      </c>
      <c r="K112" s="44">
        <v>259</v>
      </c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 t="s">
        <v>50</v>
      </c>
      <c r="F114" s="43">
        <v>200</v>
      </c>
      <c r="G114" s="43">
        <v>1</v>
      </c>
      <c r="H114" s="43">
        <v>0</v>
      </c>
      <c r="I114" s="43">
        <v>32</v>
      </c>
      <c r="J114" s="43">
        <v>131</v>
      </c>
      <c r="K114" s="44">
        <v>349</v>
      </c>
      <c r="L114" s="43"/>
    </row>
    <row r="115" spans="1:12" ht="15" x14ac:dyDescent="0.25">
      <c r="A115" s="23"/>
      <c r="B115" s="15"/>
      <c r="C115" s="11"/>
      <c r="D115" s="7" t="s">
        <v>31</v>
      </c>
      <c r="E115" s="42" t="s">
        <v>51</v>
      </c>
      <c r="F115" s="43">
        <v>40</v>
      </c>
      <c r="G115" s="43">
        <v>4</v>
      </c>
      <c r="H115" s="43">
        <v>2</v>
      </c>
      <c r="I115" s="43">
        <v>18</v>
      </c>
      <c r="J115" s="43">
        <v>110</v>
      </c>
      <c r="K115" s="44" t="s">
        <v>41</v>
      </c>
      <c r="L115" s="43"/>
    </row>
    <row r="116" spans="1:12" ht="15" x14ac:dyDescent="0.25">
      <c r="A116" s="23"/>
      <c r="B116" s="15"/>
      <c r="C116" s="11"/>
      <c r="D116" s="7" t="s">
        <v>32</v>
      </c>
      <c r="E116" s="42" t="s">
        <v>52</v>
      </c>
      <c r="F116" s="43">
        <v>30</v>
      </c>
      <c r="G116" s="43">
        <v>2</v>
      </c>
      <c r="H116" s="43">
        <v>1</v>
      </c>
      <c r="I116" s="43">
        <v>12</v>
      </c>
      <c r="J116" s="43">
        <v>66</v>
      </c>
      <c r="K116" s="44" t="s">
        <v>41</v>
      </c>
      <c r="L116" s="43"/>
    </row>
    <row r="117" spans="1:12" ht="15" x14ac:dyDescent="0.25">
      <c r="A117" s="23"/>
      <c r="B117" s="15"/>
      <c r="C117" s="11"/>
      <c r="D117" s="6" t="s">
        <v>24</v>
      </c>
      <c r="E117" s="42" t="s">
        <v>43</v>
      </c>
      <c r="F117" s="43">
        <v>100</v>
      </c>
      <c r="G117" s="43">
        <v>1</v>
      </c>
      <c r="H117" s="43">
        <v>0</v>
      </c>
      <c r="I117" s="43">
        <v>16</v>
      </c>
      <c r="J117" s="43">
        <v>2</v>
      </c>
      <c r="K117" s="44" t="s">
        <v>41</v>
      </c>
      <c r="L117" s="43"/>
    </row>
    <row r="118" spans="1:12" ht="15" x14ac:dyDescent="0.25">
      <c r="A118" s="23"/>
      <c r="B118" s="15"/>
      <c r="C118" s="11"/>
      <c r="D118" s="6" t="s">
        <v>131</v>
      </c>
      <c r="E118" s="42" t="s">
        <v>132</v>
      </c>
      <c r="F118" s="43">
        <v>95</v>
      </c>
      <c r="G118" s="43">
        <v>4</v>
      </c>
      <c r="H118" s="43">
        <v>3</v>
      </c>
      <c r="I118" s="43">
        <v>12</v>
      </c>
      <c r="J118" s="43">
        <v>106</v>
      </c>
      <c r="K118" s="58" t="s">
        <v>41</v>
      </c>
      <c r="L118" s="43"/>
    </row>
    <row r="119" spans="1:12" ht="15" x14ac:dyDescent="0.25">
      <c r="A119" s="24"/>
      <c r="B119" s="17"/>
      <c r="C119" s="8"/>
      <c r="D119" s="18" t="s">
        <v>33</v>
      </c>
      <c r="E119" s="9"/>
      <c r="F119" s="19">
        <v>810</v>
      </c>
      <c r="G119" s="19">
        <f t="shared" ref="G119:J119" si="53">SUM(G110:G118)</f>
        <v>23</v>
      </c>
      <c r="H119" s="19">
        <f t="shared" si="53"/>
        <v>25</v>
      </c>
      <c r="I119" s="19">
        <f t="shared" si="53"/>
        <v>116</v>
      </c>
      <c r="J119" s="19">
        <f t="shared" si="53"/>
        <v>824</v>
      </c>
      <c r="K119" s="25"/>
      <c r="L119" s="19">
        <v>118.9</v>
      </c>
    </row>
    <row r="120" spans="1:12" ht="15" x14ac:dyDescent="0.2">
      <c r="A120" s="29">
        <f>A102</f>
        <v>2</v>
      </c>
      <c r="B120" s="30">
        <f>B102</f>
        <v>1</v>
      </c>
      <c r="C120" s="50" t="s">
        <v>4</v>
      </c>
      <c r="D120" s="51"/>
      <c r="E120" s="31"/>
      <c r="F120" s="32">
        <f>F109+F119</f>
        <v>1565</v>
      </c>
      <c r="G120" s="32">
        <f t="shared" ref="G120" si="54">G109+G119</f>
        <v>39</v>
      </c>
      <c r="H120" s="32">
        <f t="shared" ref="H120" si="55">H109+H119</f>
        <v>48</v>
      </c>
      <c r="I120" s="32">
        <f t="shared" ref="I120" si="56">I109+I119</f>
        <v>223</v>
      </c>
      <c r="J120" s="32">
        <f t="shared" ref="J120:L120" si="57">J109+J119</f>
        <v>1546</v>
      </c>
      <c r="K120" s="32"/>
      <c r="L120" s="32">
        <f t="shared" si="57"/>
        <v>237.8</v>
      </c>
    </row>
    <row r="121" spans="1:12" ht="15" x14ac:dyDescent="0.25">
      <c r="A121" s="14">
        <v>2</v>
      </c>
      <c r="B121" s="15">
        <v>2</v>
      </c>
      <c r="C121" s="22" t="s">
        <v>20</v>
      </c>
      <c r="D121" s="5" t="s">
        <v>21</v>
      </c>
      <c r="E121" s="39" t="s">
        <v>106</v>
      </c>
      <c r="F121" s="40">
        <v>150</v>
      </c>
      <c r="G121" s="40">
        <v>11</v>
      </c>
      <c r="H121" s="40">
        <v>20</v>
      </c>
      <c r="I121" s="40">
        <v>2</v>
      </c>
      <c r="J121" s="40">
        <v>238</v>
      </c>
      <c r="K121" s="41">
        <v>210</v>
      </c>
      <c r="L121" s="40"/>
    </row>
    <row r="122" spans="1:12" ht="15" x14ac:dyDescent="0.25">
      <c r="A122" s="14"/>
      <c r="B122" s="15"/>
      <c r="C122" s="11"/>
      <c r="D122" s="6" t="s">
        <v>89</v>
      </c>
      <c r="E122" s="42" t="s">
        <v>107</v>
      </c>
      <c r="F122" s="43">
        <v>50</v>
      </c>
      <c r="G122" s="43">
        <v>2</v>
      </c>
      <c r="H122" s="43">
        <v>3</v>
      </c>
      <c r="I122" s="43">
        <v>3</v>
      </c>
      <c r="J122" s="43">
        <v>46</v>
      </c>
      <c r="K122" s="44">
        <v>75</v>
      </c>
      <c r="L122" s="43"/>
    </row>
    <row r="123" spans="1:12" ht="15" x14ac:dyDescent="0.25">
      <c r="A123" s="14"/>
      <c r="B123" s="15"/>
      <c r="C123" s="11"/>
      <c r="D123" s="7" t="s">
        <v>22</v>
      </c>
      <c r="E123" s="42" t="s">
        <v>70</v>
      </c>
      <c r="F123" s="43">
        <v>200</v>
      </c>
      <c r="G123" s="43">
        <v>0</v>
      </c>
      <c r="H123" s="43">
        <v>0</v>
      </c>
      <c r="I123" s="43">
        <v>10</v>
      </c>
      <c r="J123" s="43">
        <v>41</v>
      </c>
      <c r="K123" s="44">
        <v>377</v>
      </c>
      <c r="L123" s="43"/>
    </row>
    <row r="124" spans="1:12" ht="15" x14ac:dyDescent="0.25">
      <c r="A124" s="14"/>
      <c r="B124" s="15"/>
      <c r="C124" s="11"/>
      <c r="D124" s="7" t="s">
        <v>23</v>
      </c>
      <c r="E124" s="42" t="s">
        <v>40</v>
      </c>
      <c r="F124" s="43">
        <v>40</v>
      </c>
      <c r="G124" s="43">
        <v>3</v>
      </c>
      <c r="H124" s="43">
        <v>1</v>
      </c>
      <c r="I124" s="43">
        <v>18</v>
      </c>
      <c r="J124" s="43">
        <v>92</v>
      </c>
      <c r="K124" s="44" t="s">
        <v>41</v>
      </c>
      <c r="L124" s="43"/>
    </row>
    <row r="125" spans="1:12" ht="15" x14ac:dyDescent="0.25">
      <c r="A125" s="14"/>
      <c r="B125" s="15"/>
      <c r="C125" s="11"/>
      <c r="D125" s="7" t="s">
        <v>24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 t="s">
        <v>44</v>
      </c>
      <c r="E126" s="42" t="s">
        <v>108</v>
      </c>
      <c r="F126" s="43">
        <v>10</v>
      </c>
      <c r="G126" s="43">
        <v>0</v>
      </c>
      <c r="H126" s="43">
        <v>7</v>
      </c>
      <c r="I126" s="43">
        <v>0</v>
      </c>
      <c r="J126" s="43">
        <v>66</v>
      </c>
      <c r="K126" s="44">
        <v>14</v>
      </c>
      <c r="L126" s="43"/>
    </row>
    <row r="127" spans="1:12" ht="15" x14ac:dyDescent="0.25">
      <c r="A127" s="14"/>
      <c r="B127" s="15"/>
      <c r="C127" s="11"/>
      <c r="D127" s="6" t="s">
        <v>131</v>
      </c>
      <c r="E127" s="42" t="s">
        <v>132</v>
      </c>
      <c r="F127" s="43">
        <v>95</v>
      </c>
      <c r="G127" s="43">
        <v>4</v>
      </c>
      <c r="H127" s="43">
        <v>3</v>
      </c>
      <c r="I127" s="43">
        <v>12</v>
      </c>
      <c r="J127" s="43">
        <v>106</v>
      </c>
      <c r="K127" s="58" t="s">
        <v>41</v>
      </c>
      <c r="L127" s="43"/>
    </row>
    <row r="128" spans="1:12" ht="15" x14ac:dyDescent="0.25">
      <c r="A128" s="14"/>
      <c r="B128" s="15"/>
      <c r="C128" s="11"/>
      <c r="D128" s="6" t="s">
        <v>109</v>
      </c>
      <c r="E128" s="42" t="s">
        <v>110</v>
      </c>
      <c r="F128" s="43">
        <v>100</v>
      </c>
      <c r="G128" s="43">
        <v>7</v>
      </c>
      <c r="H128" s="43">
        <v>13</v>
      </c>
      <c r="I128" s="43">
        <v>35</v>
      </c>
      <c r="J128" s="43">
        <v>262</v>
      </c>
      <c r="K128" s="44" t="s">
        <v>111</v>
      </c>
      <c r="L128" s="43"/>
    </row>
    <row r="129" spans="1:12" ht="15" x14ac:dyDescent="0.25">
      <c r="A129" s="16"/>
      <c r="B129" s="17"/>
      <c r="C129" s="8"/>
      <c r="D129" s="18" t="s">
        <v>33</v>
      </c>
      <c r="E129" s="9"/>
      <c r="F129" s="19">
        <f>SUM(F121:F128)</f>
        <v>645</v>
      </c>
      <c r="G129" s="19">
        <f t="shared" ref="G129:J129" si="58">SUM(G121:G128)</f>
        <v>27</v>
      </c>
      <c r="H129" s="19">
        <f t="shared" si="58"/>
        <v>47</v>
      </c>
      <c r="I129" s="19">
        <f t="shared" si="58"/>
        <v>80</v>
      </c>
      <c r="J129" s="19">
        <f t="shared" si="58"/>
        <v>851</v>
      </c>
      <c r="K129" s="25"/>
      <c r="L129" s="19">
        <v>118.9</v>
      </c>
    </row>
    <row r="130" spans="1:12" ht="15" x14ac:dyDescent="0.25">
      <c r="A130" s="13">
        <f>A121</f>
        <v>2</v>
      </c>
      <c r="B130" s="13">
        <f>B121</f>
        <v>2</v>
      </c>
      <c r="C130" s="10" t="s">
        <v>25</v>
      </c>
      <c r="D130" s="7" t="s">
        <v>26</v>
      </c>
      <c r="E130" s="42"/>
      <c r="F130" s="43"/>
      <c r="G130" s="43"/>
      <c r="H130" s="43"/>
      <c r="I130" s="43"/>
      <c r="J130" s="43"/>
      <c r="K130" s="44"/>
      <c r="L130" s="43"/>
    </row>
    <row r="131" spans="1:12" ht="25.5" x14ac:dyDescent="0.25">
      <c r="A131" s="14"/>
      <c r="B131" s="15"/>
      <c r="C131" s="11"/>
      <c r="D131" s="7" t="s">
        <v>27</v>
      </c>
      <c r="E131" s="42" t="s">
        <v>112</v>
      </c>
      <c r="F131" s="43">
        <v>200</v>
      </c>
      <c r="G131" s="43">
        <v>3</v>
      </c>
      <c r="H131" s="43">
        <v>6</v>
      </c>
      <c r="I131" s="43">
        <v>8</v>
      </c>
      <c r="J131" s="43">
        <v>96</v>
      </c>
      <c r="K131" s="44">
        <v>82</v>
      </c>
      <c r="L131" s="43"/>
    </row>
    <row r="132" spans="1:12" ht="15" x14ac:dyDescent="0.25">
      <c r="A132" s="14"/>
      <c r="B132" s="15"/>
      <c r="C132" s="11"/>
      <c r="D132" s="7" t="s">
        <v>28</v>
      </c>
      <c r="E132" s="42" t="s">
        <v>113</v>
      </c>
      <c r="F132" s="43" t="s">
        <v>88</v>
      </c>
      <c r="G132" s="43">
        <v>14</v>
      </c>
      <c r="H132" s="43">
        <v>26</v>
      </c>
      <c r="I132" s="43">
        <v>45</v>
      </c>
      <c r="J132" s="43">
        <v>398</v>
      </c>
      <c r="K132" s="44">
        <v>406</v>
      </c>
      <c r="L132" s="43"/>
    </row>
    <row r="133" spans="1:12" ht="15" x14ac:dyDescent="0.25">
      <c r="A133" s="14"/>
      <c r="B133" s="15"/>
      <c r="C133" s="11"/>
      <c r="D133" s="7" t="s">
        <v>29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30</v>
      </c>
      <c r="E134" s="42" t="s">
        <v>86</v>
      </c>
      <c r="F134" s="43">
        <v>200</v>
      </c>
      <c r="G134" s="43">
        <v>1</v>
      </c>
      <c r="H134" s="43">
        <v>0</v>
      </c>
      <c r="I134" s="43">
        <v>24</v>
      </c>
      <c r="J134" s="43">
        <v>103</v>
      </c>
      <c r="K134" s="44">
        <v>388</v>
      </c>
      <c r="L134" s="43"/>
    </row>
    <row r="135" spans="1:12" ht="15" x14ac:dyDescent="0.25">
      <c r="A135" s="14"/>
      <c r="B135" s="15"/>
      <c r="C135" s="11"/>
      <c r="D135" s="7" t="s">
        <v>31</v>
      </c>
      <c r="E135" s="42" t="s">
        <v>51</v>
      </c>
      <c r="F135" s="43">
        <v>40</v>
      </c>
      <c r="G135" s="43">
        <v>4</v>
      </c>
      <c r="H135" s="43">
        <v>2</v>
      </c>
      <c r="I135" s="43">
        <v>18</v>
      </c>
      <c r="J135" s="43">
        <v>110</v>
      </c>
      <c r="K135" s="44" t="s">
        <v>41</v>
      </c>
      <c r="L135" s="43"/>
    </row>
    <row r="136" spans="1:12" ht="15" x14ac:dyDescent="0.25">
      <c r="A136" s="14"/>
      <c r="B136" s="15"/>
      <c r="C136" s="11"/>
      <c r="D136" s="7" t="s">
        <v>32</v>
      </c>
      <c r="E136" s="42" t="s">
        <v>52</v>
      </c>
      <c r="F136" s="43">
        <v>30</v>
      </c>
      <c r="G136" s="43">
        <v>2</v>
      </c>
      <c r="H136" s="43">
        <v>1</v>
      </c>
      <c r="I136" s="43">
        <v>12</v>
      </c>
      <c r="J136" s="43">
        <v>66</v>
      </c>
      <c r="K136" s="44" t="s">
        <v>41</v>
      </c>
      <c r="L136" s="43"/>
    </row>
    <row r="137" spans="1:12" ht="15" x14ac:dyDescent="0.25">
      <c r="A137" s="14"/>
      <c r="B137" s="15"/>
      <c r="C137" s="11"/>
      <c r="D137" s="6" t="s">
        <v>24</v>
      </c>
      <c r="E137" s="42" t="s">
        <v>43</v>
      </c>
      <c r="F137" s="43">
        <v>100</v>
      </c>
      <c r="G137" s="43">
        <v>1</v>
      </c>
      <c r="H137" s="43">
        <v>0</v>
      </c>
      <c r="I137" s="43">
        <v>16</v>
      </c>
      <c r="J137" s="43">
        <v>72</v>
      </c>
      <c r="K137" s="44" t="s">
        <v>41</v>
      </c>
      <c r="L137" s="43"/>
    </row>
    <row r="138" spans="1:12" ht="15" x14ac:dyDescent="0.25">
      <c r="A138" s="14"/>
      <c r="B138" s="15"/>
      <c r="C138" s="11"/>
      <c r="D138" s="6" t="s">
        <v>131</v>
      </c>
      <c r="E138" s="42" t="s">
        <v>132</v>
      </c>
      <c r="F138" s="43">
        <v>95</v>
      </c>
      <c r="G138" s="43">
        <v>4</v>
      </c>
      <c r="H138" s="43">
        <v>3</v>
      </c>
      <c r="I138" s="43">
        <v>12</v>
      </c>
      <c r="J138" s="43">
        <v>106</v>
      </c>
      <c r="K138" s="58" t="s">
        <v>41</v>
      </c>
      <c r="L138" s="43"/>
    </row>
    <row r="139" spans="1:12" ht="15" x14ac:dyDescent="0.25">
      <c r="A139" s="16"/>
      <c r="B139" s="17"/>
      <c r="C139" s="8"/>
      <c r="D139" s="18" t="s">
        <v>33</v>
      </c>
      <c r="E139" s="9"/>
      <c r="F139" s="19">
        <v>810</v>
      </c>
      <c r="G139" s="19">
        <f t="shared" ref="G139:J139" si="59">SUM(G130:G138)</f>
        <v>29</v>
      </c>
      <c r="H139" s="19">
        <f t="shared" si="59"/>
        <v>38</v>
      </c>
      <c r="I139" s="19">
        <f t="shared" si="59"/>
        <v>135</v>
      </c>
      <c r="J139" s="19">
        <f t="shared" si="59"/>
        <v>951</v>
      </c>
      <c r="K139" s="25"/>
      <c r="L139" s="19">
        <v>118.9</v>
      </c>
    </row>
    <row r="140" spans="1:12" ht="15" x14ac:dyDescent="0.2">
      <c r="A140" s="33">
        <f>A121</f>
        <v>2</v>
      </c>
      <c r="B140" s="33">
        <f>B121</f>
        <v>2</v>
      </c>
      <c r="C140" s="50" t="s">
        <v>4</v>
      </c>
      <c r="D140" s="51"/>
      <c r="E140" s="31"/>
      <c r="F140" s="32">
        <f>F129+F139</f>
        <v>1455</v>
      </c>
      <c r="G140" s="32">
        <f t="shared" ref="G140" si="60">G129+G139</f>
        <v>56</v>
      </c>
      <c r="H140" s="32">
        <f t="shared" ref="H140" si="61">H129+H139</f>
        <v>85</v>
      </c>
      <c r="I140" s="32">
        <f t="shared" ref="I140" si="62">I129+I139</f>
        <v>215</v>
      </c>
      <c r="J140" s="32">
        <f t="shared" ref="J140:L140" si="63">J129+J139</f>
        <v>1802</v>
      </c>
      <c r="K140" s="32"/>
      <c r="L140" s="32">
        <f t="shared" si="63"/>
        <v>237.8</v>
      </c>
    </row>
    <row r="141" spans="1:12" ht="15" x14ac:dyDescent="0.25">
      <c r="A141" s="20">
        <v>2</v>
      </c>
      <c r="B141" s="21">
        <v>3</v>
      </c>
      <c r="C141" s="22" t="s">
        <v>20</v>
      </c>
      <c r="D141" s="5" t="s">
        <v>21</v>
      </c>
      <c r="E141" s="42" t="s">
        <v>114</v>
      </c>
      <c r="F141" s="43" t="s">
        <v>66</v>
      </c>
      <c r="G141" s="43">
        <v>9</v>
      </c>
      <c r="H141" s="43">
        <v>4</v>
      </c>
      <c r="I141" s="43">
        <v>11</v>
      </c>
      <c r="J141" s="43">
        <v>137</v>
      </c>
      <c r="K141" s="44" t="s">
        <v>115</v>
      </c>
      <c r="L141" s="40"/>
    </row>
    <row r="142" spans="1:12" ht="15" x14ac:dyDescent="0.25">
      <c r="A142" s="23"/>
      <c r="B142" s="15"/>
      <c r="C142" s="11"/>
      <c r="D142" s="6" t="s">
        <v>29</v>
      </c>
      <c r="E142" s="42" t="s">
        <v>77</v>
      </c>
      <c r="F142" s="43">
        <v>150</v>
      </c>
      <c r="G142" s="43">
        <v>8</v>
      </c>
      <c r="H142" s="43">
        <v>6</v>
      </c>
      <c r="I142" s="43">
        <v>39</v>
      </c>
      <c r="J142" s="43">
        <v>245</v>
      </c>
      <c r="K142" s="44">
        <v>171</v>
      </c>
      <c r="L142" s="43"/>
    </row>
    <row r="143" spans="1:12" ht="15" x14ac:dyDescent="0.25">
      <c r="A143" s="23"/>
      <c r="B143" s="15"/>
      <c r="C143" s="11"/>
      <c r="D143" s="7" t="s">
        <v>22</v>
      </c>
      <c r="E143" s="42" t="s">
        <v>42</v>
      </c>
      <c r="F143" s="43">
        <v>200</v>
      </c>
      <c r="G143" s="43">
        <v>0</v>
      </c>
      <c r="H143" s="43">
        <v>0</v>
      </c>
      <c r="I143" s="43">
        <v>15</v>
      </c>
      <c r="J143" s="43">
        <v>60</v>
      </c>
      <c r="K143" s="44">
        <v>376</v>
      </c>
      <c r="L143" s="43"/>
    </row>
    <row r="144" spans="1:12" ht="15.75" customHeight="1" x14ac:dyDescent="0.25">
      <c r="A144" s="23"/>
      <c r="B144" s="15"/>
      <c r="C144" s="11"/>
      <c r="D144" s="7" t="s">
        <v>23</v>
      </c>
      <c r="E144" s="42" t="s">
        <v>51</v>
      </c>
      <c r="F144" s="43">
        <v>30</v>
      </c>
      <c r="G144" s="43">
        <v>3</v>
      </c>
      <c r="H144" s="43">
        <v>1</v>
      </c>
      <c r="I144" s="43">
        <v>13</v>
      </c>
      <c r="J144" s="43">
        <v>82</v>
      </c>
      <c r="K144" s="44" t="s">
        <v>41</v>
      </c>
      <c r="L144" s="43"/>
    </row>
    <row r="145" spans="1:12" ht="15" x14ac:dyDescent="0.25">
      <c r="A145" s="23"/>
      <c r="B145" s="15"/>
      <c r="C145" s="11"/>
      <c r="D145" s="7" t="s">
        <v>24</v>
      </c>
      <c r="E145" s="42" t="s">
        <v>43</v>
      </c>
      <c r="F145" s="43">
        <v>100</v>
      </c>
      <c r="G145" s="43">
        <v>1</v>
      </c>
      <c r="H145" s="43">
        <v>0</v>
      </c>
      <c r="I145" s="43">
        <v>16</v>
      </c>
      <c r="J145" s="43">
        <v>72</v>
      </c>
      <c r="K145" s="44" t="s">
        <v>41</v>
      </c>
      <c r="L145" s="43"/>
    </row>
    <row r="146" spans="1:12" ht="15" x14ac:dyDescent="0.25">
      <c r="A146" s="23"/>
      <c r="B146" s="15"/>
      <c r="C146" s="11"/>
      <c r="D146" s="6" t="s">
        <v>131</v>
      </c>
      <c r="E146" s="42" t="s">
        <v>132</v>
      </c>
      <c r="F146" s="43">
        <v>95</v>
      </c>
      <c r="G146" s="43">
        <v>4</v>
      </c>
      <c r="H146" s="43">
        <v>3</v>
      </c>
      <c r="I146" s="43">
        <v>12</v>
      </c>
      <c r="J146" s="43">
        <v>106</v>
      </c>
      <c r="K146" s="58" t="s">
        <v>41</v>
      </c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7"/>
      <c r="C148" s="8"/>
      <c r="D148" s="18" t="s">
        <v>33</v>
      </c>
      <c r="E148" s="9"/>
      <c r="F148" s="19">
        <v>570</v>
      </c>
      <c r="G148" s="19">
        <f t="shared" ref="G148:J148" si="64">SUM(G141:G147)</f>
        <v>25</v>
      </c>
      <c r="H148" s="19">
        <f t="shared" si="64"/>
        <v>14</v>
      </c>
      <c r="I148" s="19">
        <f t="shared" si="64"/>
        <v>106</v>
      </c>
      <c r="J148" s="19">
        <f t="shared" si="64"/>
        <v>702</v>
      </c>
      <c r="K148" s="25"/>
      <c r="L148" s="19">
        <v>118.9</v>
      </c>
    </row>
    <row r="149" spans="1:12" ht="15" x14ac:dyDescent="0.25">
      <c r="A149" s="26">
        <f>A141</f>
        <v>2</v>
      </c>
      <c r="B149" s="13">
        <f>B141</f>
        <v>3</v>
      </c>
      <c r="C149" s="10" t="s">
        <v>25</v>
      </c>
      <c r="D149" s="7" t="s">
        <v>26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27</v>
      </c>
      <c r="E150" s="42" t="s">
        <v>116</v>
      </c>
      <c r="F150" s="43">
        <v>200</v>
      </c>
      <c r="G150" s="43">
        <v>5</v>
      </c>
      <c r="H150" s="43">
        <v>4</v>
      </c>
      <c r="I150" s="43">
        <v>17</v>
      </c>
      <c r="J150" s="43">
        <v>116</v>
      </c>
      <c r="K150" s="44">
        <v>102</v>
      </c>
      <c r="L150" s="43"/>
    </row>
    <row r="151" spans="1:12" ht="25.5" x14ac:dyDescent="0.25">
      <c r="A151" s="23"/>
      <c r="B151" s="15"/>
      <c r="C151" s="11"/>
      <c r="D151" s="7" t="s">
        <v>28</v>
      </c>
      <c r="E151" s="42" t="s">
        <v>117</v>
      </c>
      <c r="F151" s="43" t="s">
        <v>66</v>
      </c>
      <c r="G151" s="43">
        <v>9</v>
      </c>
      <c r="H151" s="43">
        <v>4</v>
      </c>
      <c r="I151" s="43">
        <v>11</v>
      </c>
      <c r="J151" s="43">
        <v>118</v>
      </c>
      <c r="K151" s="44" t="s">
        <v>118</v>
      </c>
      <c r="L151" s="43"/>
    </row>
    <row r="152" spans="1:12" ht="15" x14ac:dyDescent="0.25">
      <c r="A152" s="23"/>
      <c r="B152" s="15"/>
      <c r="C152" s="11"/>
      <c r="D152" s="7" t="s">
        <v>29</v>
      </c>
      <c r="E152" s="42" t="s">
        <v>119</v>
      </c>
      <c r="F152" s="43">
        <v>150</v>
      </c>
      <c r="G152" s="43">
        <v>3</v>
      </c>
      <c r="H152" s="43">
        <v>5</v>
      </c>
      <c r="I152" s="43">
        <v>34</v>
      </c>
      <c r="J152" s="43">
        <v>145</v>
      </c>
      <c r="K152" s="44">
        <v>125</v>
      </c>
      <c r="L152" s="43"/>
    </row>
    <row r="153" spans="1:12" ht="15" x14ac:dyDescent="0.25">
      <c r="A153" s="23"/>
      <c r="B153" s="15"/>
      <c r="C153" s="11"/>
      <c r="D153" s="7" t="s">
        <v>30</v>
      </c>
      <c r="E153" s="42" t="s">
        <v>78</v>
      </c>
      <c r="F153" s="43">
        <v>200</v>
      </c>
      <c r="G153" s="43">
        <v>2</v>
      </c>
      <c r="H153" s="43">
        <v>0</v>
      </c>
      <c r="I153" s="43">
        <v>26</v>
      </c>
      <c r="J153" s="43">
        <v>151</v>
      </c>
      <c r="K153" s="44">
        <v>551</v>
      </c>
      <c r="L153" s="43"/>
    </row>
    <row r="154" spans="1:12" ht="15" x14ac:dyDescent="0.25">
      <c r="A154" s="23"/>
      <c r="B154" s="15"/>
      <c r="C154" s="11"/>
      <c r="D154" s="7" t="s">
        <v>31</v>
      </c>
      <c r="E154" s="42" t="s">
        <v>51</v>
      </c>
      <c r="F154" s="43">
        <v>40</v>
      </c>
      <c r="G154" s="43">
        <v>4</v>
      </c>
      <c r="H154" s="43">
        <v>2</v>
      </c>
      <c r="I154" s="43">
        <v>18</v>
      </c>
      <c r="J154" s="43">
        <v>110</v>
      </c>
      <c r="K154" s="44" t="s">
        <v>41</v>
      </c>
      <c r="L154" s="43"/>
    </row>
    <row r="155" spans="1:12" ht="15" x14ac:dyDescent="0.25">
      <c r="A155" s="23"/>
      <c r="B155" s="15"/>
      <c r="C155" s="11"/>
      <c r="D155" s="7" t="s">
        <v>32</v>
      </c>
      <c r="E155" s="42" t="s">
        <v>52</v>
      </c>
      <c r="F155" s="43">
        <v>30</v>
      </c>
      <c r="G155" s="43">
        <v>2</v>
      </c>
      <c r="H155" s="43">
        <v>1</v>
      </c>
      <c r="I155" s="43">
        <v>12</v>
      </c>
      <c r="J155" s="43">
        <v>66</v>
      </c>
      <c r="K155" s="44" t="s">
        <v>41</v>
      </c>
      <c r="L155" s="43"/>
    </row>
    <row r="156" spans="1:12" ht="15" x14ac:dyDescent="0.25">
      <c r="A156" s="23"/>
      <c r="B156" s="15"/>
      <c r="C156" s="11"/>
      <c r="D156" s="6" t="s">
        <v>24</v>
      </c>
      <c r="E156" s="42" t="s">
        <v>43</v>
      </c>
      <c r="F156" s="43">
        <v>100</v>
      </c>
      <c r="G156" s="43">
        <v>1</v>
      </c>
      <c r="H156" s="43">
        <v>0</v>
      </c>
      <c r="I156" s="43">
        <v>16</v>
      </c>
      <c r="J156" s="43">
        <v>72</v>
      </c>
      <c r="K156" s="44" t="s">
        <v>41</v>
      </c>
      <c r="L156" s="43"/>
    </row>
    <row r="157" spans="1:12" ht="15" x14ac:dyDescent="0.25">
      <c r="A157" s="23"/>
      <c r="B157" s="15"/>
      <c r="C157" s="11"/>
      <c r="D157" s="6" t="s">
        <v>131</v>
      </c>
      <c r="E157" s="42" t="s">
        <v>132</v>
      </c>
      <c r="F157" s="43">
        <v>95</v>
      </c>
      <c r="G157" s="43">
        <v>4</v>
      </c>
      <c r="H157" s="43">
        <v>3</v>
      </c>
      <c r="I157" s="43">
        <v>12</v>
      </c>
      <c r="J157" s="43">
        <v>106</v>
      </c>
      <c r="K157" s="58" t="s">
        <v>41</v>
      </c>
      <c r="L157" s="43"/>
    </row>
    <row r="158" spans="1:12" ht="15" x14ac:dyDescent="0.25">
      <c r="A158" s="24"/>
      <c r="B158" s="17"/>
      <c r="C158" s="8"/>
      <c r="D158" s="18" t="s">
        <v>33</v>
      </c>
      <c r="E158" s="9"/>
      <c r="F158" s="19">
        <v>810</v>
      </c>
      <c r="G158" s="19">
        <f t="shared" ref="G158:J158" si="65">SUM(G149:G157)</f>
        <v>30</v>
      </c>
      <c r="H158" s="19">
        <f t="shared" si="65"/>
        <v>19</v>
      </c>
      <c r="I158" s="19">
        <f t="shared" si="65"/>
        <v>146</v>
      </c>
      <c r="J158" s="19">
        <f t="shared" si="65"/>
        <v>884</v>
      </c>
      <c r="K158" s="25"/>
      <c r="L158" s="19">
        <v>118.9</v>
      </c>
    </row>
    <row r="159" spans="1:12" ht="15" x14ac:dyDescent="0.2">
      <c r="A159" s="29">
        <f>A141</f>
        <v>2</v>
      </c>
      <c r="B159" s="30">
        <f>B141</f>
        <v>3</v>
      </c>
      <c r="C159" s="50" t="s">
        <v>4</v>
      </c>
      <c r="D159" s="51"/>
      <c r="E159" s="31"/>
      <c r="F159" s="32">
        <f>F148+F158</f>
        <v>1380</v>
      </c>
      <c r="G159" s="32">
        <f t="shared" ref="G159" si="66">G148+G158</f>
        <v>55</v>
      </c>
      <c r="H159" s="32">
        <f t="shared" ref="H159" si="67">H148+H158</f>
        <v>33</v>
      </c>
      <c r="I159" s="32">
        <f t="shared" ref="I159" si="68">I148+I158</f>
        <v>252</v>
      </c>
      <c r="J159" s="32">
        <f t="shared" ref="J159:L159" si="69">J148+J158</f>
        <v>1586</v>
      </c>
      <c r="K159" s="32"/>
      <c r="L159" s="32">
        <f t="shared" si="69"/>
        <v>237.8</v>
      </c>
    </row>
    <row r="160" spans="1:12" ht="15" x14ac:dyDescent="0.25">
      <c r="A160" s="20">
        <v>2</v>
      </c>
      <c r="B160" s="21">
        <v>4</v>
      </c>
      <c r="C160" s="22" t="s">
        <v>20</v>
      </c>
      <c r="D160" s="5" t="s">
        <v>21</v>
      </c>
      <c r="E160" s="39" t="s">
        <v>120</v>
      </c>
      <c r="F160" s="40">
        <v>200</v>
      </c>
      <c r="G160" s="40">
        <v>7</v>
      </c>
      <c r="H160" s="40">
        <v>9</v>
      </c>
      <c r="I160" s="40">
        <v>29</v>
      </c>
      <c r="J160" s="40">
        <v>292</v>
      </c>
      <c r="K160" s="41">
        <v>266</v>
      </c>
      <c r="L160" s="40"/>
    </row>
    <row r="161" spans="1:12" ht="15" x14ac:dyDescent="0.25">
      <c r="A161" s="23"/>
      <c r="B161" s="15"/>
      <c r="C161" s="11"/>
      <c r="D161" s="6" t="s">
        <v>71</v>
      </c>
      <c r="E161" s="42" t="s">
        <v>121</v>
      </c>
      <c r="F161" s="43">
        <v>100</v>
      </c>
      <c r="G161" s="43">
        <v>7</v>
      </c>
      <c r="H161" s="43">
        <v>7</v>
      </c>
      <c r="I161" s="43">
        <v>60</v>
      </c>
      <c r="J161" s="43">
        <v>327</v>
      </c>
      <c r="K161" s="44" t="s">
        <v>122</v>
      </c>
      <c r="L161" s="43"/>
    </row>
    <row r="162" spans="1:12" ht="15" x14ac:dyDescent="0.25">
      <c r="A162" s="23"/>
      <c r="B162" s="15"/>
      <c r="C162" s="11"/>
      <c r="D162" s="7" t="s">
        <v>22</v>
      </c>
      <c r="E162" s="42" t="s">
        <v>70</v>
      </c>
      <c r="F162" s="43">
        <v>200</v>
      </c>
      <c r="G162" s="43">
        <v>0</v>
      </c>
      <c r="H162" s="43">
        <v>0</v>
      </c>
      <c r="I162" s="43">
        <v>10</v>
      </c>
      <c r="J162" s="43">
        <v>41</v>
      </c>
      <c r="K162" s="44">
        <v>377</v>
      </c>
      <c r="L162" s="43"/>
    </row>
    <row r="163" spans="1:12" ht="15" x14ac:dyDescent="0.25">
      <c r="A163" s="23"/>
      <c r="B163" s="15"/>
      <c r="C163" s="11"/>
      <c r="D163" s="7" t="s">
        <v>23</v>
      </c>
      <c r="E163" s="42" t="s">
        <v>40</v>
      </c>
      <c r="F163" s="43">
        <v>40</v>
      </c>
      <c r="G163" s="43">
        <v>3</v>
      </c>
      <c r="H163" s="43">
        <v>1</v>
      </c>
      <c r="I163" s="43">
        <v>19</v>
      </c>
      <c r="J163" s="43">
        <v>92</v>
      </c>
      <c r="K163" s="44" t="s">
        <v>41</v>
      </c>
      <c r="L163" s="43"/>
    </row>
    <row r="164" spans="1:12" ht="15" x14ac:dyDescent="0.25">
      <c r="A164" s="23"/>
      <c r="B164" s="15"/>
      <c r="C164" s="11"/>
      <c r="D164" s="7" t="s">
        <v>24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 t="s">
        <v>44</v>
      </c>
      <c r="E165" s="42" t="s">
        <v>108</v>
      </c>
      <c r="F165" s="43">
        <v>10</v>
      </c>
      <c r="G165" s="43">
        <v>0</v>
      </c>
      <c r="H165" s="43">
        <v>7</v>
      </c>
      <c r="I165" s="43">
        <v>0</v>
      </c>
      <c r="J165" s="43">
        <v>66</v>
      </c>
      <c r="K165" s="44">
        <v>14</v>
      </c>
      <c r="L165" s="43"/>
    </row>
    <row r="166" spans="1:12" ht="15" x14ac:dyDescent="0.25">
      <c r="A166" s="23"/>
      <c r="B166" s="15"/>
      <c r="C166" s="11"/>
      <c r="D166" s="6" t="s">
        <v>131</v>
      </c>
      <c r="E166" s="42" t="s">
        <v>132</v>
      </c>
      <c r="F166" s="43">
        <v>95</v>
      </c>
      <c r="G166" s="43">
        <v>4</v>
      </c>
      <c r="H166" s="43">
        <v>3</v>
      </c>
      <c r="I166" s="43">
        <v>12</v>
      </c>
      <c r="J166" s="43">
        <v>106</v>
      </c>
      <c r="K166" s="58" t="s">
        <v>41</v>
      </c>
      <c r="L166" s="43"/>
    </row>
    <row r="167" spans="1:12" ht="15" x14ac:dyDescent="0.25">
      <c r="A167" s="24"/>
      <c r="B167" s="17"/>
      <c r="C167" s="8"/>
      <c r="D167" s="18" t="s">
        <v>33</v>
      </c>
      <c r="E167" s="9"/>
      <c r="F167" s="19">
        <f>SUM(F160:F166)</f>
        <v>645</v>
      </c>
      <c r="G167" s="19">
        <f t="shared" ref="G167:J167" si="70">SUM(G160:G166)</f>
        <v>21</v>
      </c>
      <c r="H167" s="19">
        <f t="shared" si="70"/>
        <v>27</v>
      </c>
      <c r="I167" s="19">
        <f t="shared" si="70"/>
        <v>130</v>
      </c>
      <c r="J167" s="19">
        <f t="shared" si="70"/>
        <v>924</v>
      </c>
      <c r="K167" s="25"/>
      <c r="L167" s="19">
        <v>118.9</v>
      </c>
    </row>
    <row r="168" spans="1:12" ht="15" x14ac:dyDescent="0.25">
      <c r="A168" s="26">
        <f>A160</f>
        <v>2</v>
      </c>
      <c r="B168" s="13">
        <f>B160</f>
        <v>4</v>
      </c>
      <c r="C168" s="10" t="s">
        <v>25</v>
      </c>
      <c r="D168" s="7" t="s">
        <v>26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27</v>
      </c>
      <c r="E169" s="42" t="s">
        <v>123</v>
      </c>
      <c r="F169" s="43">
        <v>200</v>
      </c>
      <c r="G169" s="43">
        <v>5</v>
      </c>
      <c r="H169" s="43">
        <v>6</v>
      </c>
      <c r="I169" s="43">
        <v>8</v>
      </c>
      <c r="J169" s="43">
        <v>110</v>
      </c>
      <c r="K169" s="44">
        <v>88</v>
      </c>
      <c r="L169" s="43"/>
    </row>
    <row r="170" spans="1:12" ht="25.5" x14ac:dyDescent="0.25">
      <c r="A170" s="23"/>
      <c r="B170" s="15"/>
      <c r="C170" s="11"/>
      <c r="D170" s="7" t="s">
        <v>28</v>
      </c>
      <c r="E170" s="42" t="s">
        <v>124</v>
      </c>
      <c r="F170" s="43" t="s">
        <v>66</v>
      </c>
      <c r="G170" s="43">
        <v>11</v>
      </c>
      <c r="H170" s="43">
        <v>12</v>
      </c>
      <c r="I170" s="43">
        <v>10</v>
      </c>
      <c r="J170" s="43">
        <v>98</v>
      </c>
      <c r="K170" s="44" t="s">
        <v>94</v>
      </c>
      <c r="L170" s="43"/>
    </row>
    <row r="171" spans="1:12" ht="15" x14ac:dyDescent="0.25">
      <c r="A171" s="23"/>
      <c r="B171" s="15"/>
      <c r="C171" s="11"/>
      <c r="D171" s="7" t="s">
        <v>29</v>
      </c>
      <c r="E171" s="42" t="s">
        <v>125</v>
      </c>
      <c r="F171" s="43">
        <v>150</v>
      </c>
      <c r="G171" s="43">
        <v>6</v>
      </c>
      <c r="H171" s="43">
        <v>5</v>
      </c>
      <c r="I171" s="43">
        <v>38</v>
      </c>
      <c r="J171" s="43">
        <v>223</v>
      </c>
      <c r="K171" s="44">
        <v>302</v>
      </c>
      <c r="L171" s="43"/>
    </row>
    <row r="172" spans="1:12" ht="15" x14ac:dyDescent="0.25">
      <c r="A172" s="23"/>
      <c r="B172" s="15"/>
      <c r="C172" s="11"/>
      <c r="D172" s="7" t="s">
        <v>30</v>
      </c>
      <c r="E172" s="42" t="s">
        <v>50</v>
      </c>
      <c r="F172" s="43">
        <v>200</v>
      </c>
      <c r="G172" s="43">
        <v>1</v>
      </c>
      <c r="H172" s="43">
        <v>0</v>
      </c>
      <c r="I172" s="43">
        <v>32</v>
      </c>
      <c r="J172" s="43">
        <v>131</v>
      </c>
      <c r="K172" s="44">
        <v>349</v>
      </c>
      <c r="L172" s="43"/>
    </row>
    <row r="173" spans="1:12" ht="15" x14ac:dyDescent="0.25">
      <c r="A173" s="23"/>
      <c r="B173" s="15"/>
      <c r="C173" s="11"/>
      <c r="D173" s="7" t="s">
        <v>31</v>
      </c>
      <c r="E173" s="42" t="s">
        <v>51</v>
      </c>
      <c r="F173" s="43">
        <v>30</v>
      </c>
      <c r="G173" s="43">
        <v>3</v>
      </c>
      <c r="H173" s="43">
        <v>1</v>
      </c>
      <c r="I173" s="43">
        <v>13</v>
      </c>
      <c r="J173" s="43">
        <v>82</v>
      </c>
      <c r="K173" s="44" t="s">
        <v>41</v>
      </c>
      <c r="L173" s="43"/>
    </row>
    <row r="174" spans="1:12" ht="15" x14ac:dyDescent="0.25">
      <c r="A174" s="23"/>
      <c r="B174" s="15"/>
      <c r="C174" s="11"/>
      <c r="D174" s="7" t="s">
        <v>32</v>
      </c>
      <c r="E174" s="42" t="s">
        <v>52</v>
      </c>
      <c r="F174" s="43">
        <v>30</v>
      </c>
      <c r="G174" s="43">
        <v>2</v>
      </c>
      <c r="H174" s="43">
        <v>1</v>
      </c>
      <c r="I174" s="43">
        <v>12</v>
      </c>
      <c r="J174" s="43">
        <v>66</v>
      </c>
      <c r="K174" s="44" t="s">
        <v>41</v>
      </c>
      <c r="L174" s="43"/>
    </row>
    <row r="175" spans="1:12" ht="15" x14ac:dyDescent="0.25">
      <c r="A175" s="23"/>
      <c r="B175" s="15"/>
      <c r="C175" s="11"/>
      <c r="D175" s="6" t="s">
        <v>24</v>
      </c>
      <c r="E175" s="42" t="s">
        <v>43</v>
      </c>
      <c r="F175" s="43">
        <v>100</v>
      </c>
      <c r="G175" s="43">
        <v>1</v>
      </c>
      <c r="H175" s="43">
        <v>0</v>
      </c>
      <c r="I175" s="43">
        <v>16</v>
      </c>
      <c r="J175" s="43">
        <v>72</v>
      </c>
      <c r="K175" s="44" t="s">
        <v>41</v>
      </c>
      <c r="L175" s="43"/>
    </row>
    <row r="176" spans="1:12" ht="15" x14ac:dyDescent="0.25">
      <c r="A176" s="23"/>
      <c r="B176" s="15"/>
      <c r="C176" s="11"/>
      <c r="D176" s="6" t="s">
        <v>131</v>
      </c>
      <c r="E176" s="42" t="s">
        <v>132</v>
      </c>
      <c r="F176" s="43">
        <v>95</v>
      </c>
      <c r="G176" s="43">
        <v>4</v>
      </c>
      <c r="H176" s="43">
        <v>3</v>
      </c>
      <c r="I176" s="43">
        <v>12</v>
      </c>
      <c r="J176" s="43">
        <v>106</v>
      </c>
      <c r="K176" s="58" t="s">
        <v>41</v>
      </c>
      <c r="L176" s="43"/>
    </row>
    <row r="177" spans="1:12" ht="15" x14ac:dyDescent="0.25">
      <c r="A177" s="24"/>
      <c r="B177" s="17"/>
      <c r="C177" s="8"/>
      <c r="D177" s="18" t="s">
        <v>33</v>
      </c>
      <c r="E177" s="9"/>
      <c r="F177" s="19">
        <v>800</v>
      </c>
      <c r="G177" s="19">
        <f t="shared" ref="G177:J177" si="71">SUM(G168:G176)</f>
        <v>33</v>
      </c>
      <c r="H177" s="19">
        <f t="shared" si="71"/>
        <v>28</v>
      </c>
      <c r="I177" s="19">
        <f t="shared" si="71"/>
        <v>141</v>
      </c>
      <c r="J177" s="19">
        <f t="shared" si="71"/>
        <v>888</v>
      </c>
      <c r="K177" s="25"/>
      <c r="L177" s="19">
        <v>118.9</v>
      </c>
    </row>
    <row r="178" spans="1:12" ht="15" x14ac:dyDescent="0.2">
      <c r="A178" s="29">
        <f>A160</f>
        <v>2</v>
      </c>
      <c r="B178" s="30">
        <f>B160</f>
        <v>4</v>
      </c>
      <c r="C178" s="50" t="s">
        <v>4</v>
      </c>
      <c r="D178" s="51"/>
      <c r="E178" s="31"/>
      <c r="F178" s="32">
        <f>F167+F177</f>
        <v>1445</v>
      </c>
      <c r="G178" s="32">
        <f t="shared" ref="G178" si="72">G167+G177</f>
        <v>54</v>
      </c>
      <c r="H178" s="32">
        <f t="shared" ref="H178" si="73">H167+H177</f>
        <v>55</v>
      </c>
      <c r="I178" s="32">
        <f t="shared" ref="I178" si="74">I167+I177</f>
        <v>271</v>
      </c>
      <c r="J178" s="32">
        <f t="shared" ref="J178:L178" si="75">J167+J177</f>
        <v>1812</v>
      </c>
      <c r="K178" s="32"/>
      <c r="L178" s="32">
        <f t="shared" si="75"/>
        <v>237.8</v>
      </c>
    </row>
    <row r="179" spans="1:12" ht="15" x14ac:dyDescent="0.25">
      <c r="A179" s="20">
        <v>2</v>
      </c>
      <c r="B179" s="21">
        <v>5</v>
      </c>
      <c r="C179" s="22" t="s">
        <v>20</v>
      </c>
      <c r="D179" s="5" t="s">
        <v>21</v>
      </c>
      <c r="E179" s="39" t="s">
        <v>126</v>
      </c>
      <c r="F179" s="40">
        <v>200</v>
      </c>
      <c r="G179" s="40">
        <v>9</v>
      </c>
      <c r="H179" s="40">
        <v>15</v>
      </c>
      <c r="I179" s="40">
        <v>47</v>
      </c>
      <c r="J179" s="40">
        <v>356</v>
      </c>
      <c r="K179" s="41">
        <v>204</v>
      </c>
      <c r="L179" s="40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22</v>
      </c>
      <c r="E181" s="42" t="s">
        <v>42</v>
      </c>
      <c r="F181" s="43">
        <v>200</v>
      </c>
      <c r="G181" s="43">
        <v>0</v>
      </c>
      <c r="H181" s="43">
        <v>0</v>
      </c>
      <c r="I181" s="43">
        <v>15</v>
      </c>
      <c r="J181" s="43">
        <v>147</v>
      </c>
      <c r="K181" s="44" t="s">
        <v>41</v>
      </c>
      <c r="L181" s="43"/>
    </row>
    <row r="182" spans="1:12" ht="15" x14ac:dyDescent="0.25">
      <c r="A182" s="23"/>
      <c r="B182" s="15"/>
      <c r="C182" s="11"/>
      <c r="D182" s="7" t="s">
        <v>23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7" t="s">
        <v>24</v>
      </c>
      <c r="E183" s="42" t="s">
        <v>43</v>
      </c>
      <c r="F183" s="43">
        <v>200</v>
      </c>
      <c r="G183" s="43">
        <v>3</v>
      </c>
      <c r="H183" s="43">
        <v>1</v>
      </c>
      <c r="I183" s="43">
        <v>32</v>
      </c>
      <c r="J183" s="43">
        <v>145</v>
      </c>
      <c r="K183" s="44" t="s">
        <v>41</v>
      </c>
      <c r="L183" s="43"/>
    </row>
    <row r="184" spans="1:12" ht="15" x14ac:dyDescent="0.25">
      <c r="A184" s="23"/>
      <c r="B184" s="15"/>
      <c r="C184" s="11"/>
      <c r="D184" s="6" t="s">
        <v>131</v>
      </c>
      <c r="E184" s="42" t="s">
        <v>132</v>
      </c>
      <c r="F184" s="43">
        <v>95</v>
      </c>
      <c r="G184" s="43">
        <v>4</v>
      </c>
      <c r="H184" s="43">
        <v>3</v>
      </c>
      <c r="I184" s="43">
        <v>12</v>
      </c>
      <c r="J184" s="43">
        <v>106</v>
      </c>
      <c r="K184" s="58" t="s">
        <v>41</v>
      </c>
      <c r="L184" s="43"/>
    </row>
    <row r="185" spans="1:12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.75" customHeight="1" x14ac:dyDescent="0.25">
      <c r="A186" s="24"/>
      <c r="B186" s="17"/>
      <c r="C186" s="8"/>
      <c r="D186" s="18" t="s">
        <v>33</v>
      </c>
      <c r="E186" s="9"/>
      <c r="F186" s="19">
        <f>SUM(F179:F185)</f>
        <v>695</v>
      </c>
      <c r="G186" s="19">
        <f t="shared" ref="G186:J186" si="76">SUM(G179:G185)</f>
        <v>16</v>
      </c>
      <c r="H186" s="19">
        <f t="shared" si="76"/>
        <v>19</v>
      </c>
      <c r="I186" s="19">
        <f t="shared" si="76"/>
        <v>106</v>
      </c>
      <c r="J186" s="19">
        <f t="shared" si="76"/>
        <v>754</v>
      </c>
      <c r="K186" s="25"/>
      <c r="L186" s="19">
        <v>118.9</v>
      </c>
    </row>
    <row r="187" spans="1:12" ht="15" x14ac:dyDescent="0.25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27</v>
      </c>
      <c r="E188" s="42" t="s">
        <v>127</v>
      </c>
      <c r="F188" s="43">
        <v>200</v>
      </c>
      <c r="G188" s="43">
        <v>2</v>
      </c>
      <c r="H188" s="43">
        <v>4</v>
      </c>
      <c r="I188" s="43">
        <v>1</v>
      </c>
      <c r="J188" s="43">
        <v>101</v>
      </c>
      <c r="K188" s="44">
        <v>96</v>
      </c>
      <c r="L188" s="43"/>
    </row>
    <row r="189" spans="1:12" ht="25.5" x14ac:dyDescent="0.25">
      <c r="A189" s="23"/>
      <c r="B189" s="15"/>
      <c r="C189" s="11"/>
      <c r="D189" s="7" t="s">
        <v>28</v>
      </c>
      <c r="E189" s="42" t="s">
        <v>128</v>
      </c>
      <c r="F189" s="43" t="s">
        <v>66</v>
      </c>
      <c r="G189" s="43">
        <v>8</v>
      </c>
      <c r="H189" s="43">
        <v>8</v>
      </c>
      <c r="I189" s="43">
        <v>8</v>
      </c>
      <c r="J189" s="43">
        <v>235</v>
      </c>
      <c r="K189" s="44" t="s">
        <v>129</v>
      </c>
      <c r="L189" s="43"/>
    </row>
    <row r="190" spans="1:12" ht="15" x14ac:dyDescent="0.25">
      <c r="A190" s="23"/>
      <c r="B190" s="15"/>
      <c r="C190" s="11"/>
      <c r="D190" s="7" t="s">
        <v>29</v>
      </c>
      <c r="E190" s="42" t="s">
        <v>130</v>
      </c>
      <c r="F190" s="43">
        <v>150</v>
      </c>
      <c r="G190" s="43">
        <v>4</v>
      </c>
      <c r="H190" s="43">
        <v>7</v>
      </c>
      <c r="I190" s="43">
        <v>12</v>
      </c>
      <c r="J190" s="43">
        <v>119</v>
      </c>
      <c r="K190" s="44">
        <v>492</v>
      </c>
      <c r="L190" s="43"/>
    </row>
    <row r="191" spans="1:12" ht="15" x14ac:dyDescent="0.25">
      <c r="A191" s="23"/>
      <c r="B191" s="15"/>
      <c r="C191" s="11"/>
      <c r="D191" s="7" t="s">
        <v>30</v>
      </c>
      <c r="E191" s="42" t="s">
        <v>86</v>
      </c>
      <c r="F191" s="43">
        <v>200</v>
      </c>
      <c r="G191" s="43">
        <v>1</v>
      </c>
      <c r="H191" s="43">
        <v>0</v>
      </c>
      <c r="I191" s="43">
        <v>24</v>
      </c>
      <c r="J191" s="43">
        <v>103</v>
      </c>
      <c r="K191" s="44">
        <v>388</v>
      </c>
      <c r="L191" s="43"/>
    </row>
    <row r="192" spans="1:12" ht="15" x14ac:dyDescent="0.25">
      <c r="A192" s="23"/>
      <c r="B192" s="15"/>
      <c r="C192" s="11"/>
      <c r="D192" s="7" t="s">
        <v>31</v>
      </c>
      <c r="E192" s="42" t="s">
        <v>51</v>
      </c>
      <c r="F192" s="43">
        <v>30</v>
      </c>
      <c r="G192" s="43">
        <v>3</v>
      </c>
      <c r="H192" s="43">
        <v>1</v>
      </c>
      <c r="I192" s="43">
        <v>13</v>
      </c>
      <c r="J192" s="43">
        <v>82</v>
      </c>
      <c r="K192" s="44" t="s">
        <v>41</v>
      </c>
      <c r="L192" s="43"/>
    </row>
    <row r="193" spans="1:12" ht="15" x14ac:dyDescent="0.25">
      <c r="A193" s="23"/>
      <c r="B193" s="15"/>
      <c r="C193" s="11"/>
      <c r="D193" s="7" t="s">
        <v>32</v>
      </c>
      <c r="E193" s="42" t="s">
        <v>52</v>
      </c>
      <c r="F193" s="43">
        <v>30</v>
      </c>
      <c r="G193" s="43">
        <v>2</v>
      </c>
      <c r="H193" s="43">
        <v>1</v>
      </c>
      <c r="I193" s="43">
        <v>12</v>
      </c>
      <c r="J193" s="43">
        <v>66</v>
      </c>
      <c r="K193" s="44" t="s">
        <v>41</v>
      </c>
      <c r="L193" s="43"/>
    </row>
    <row r="194" spans="1:12" ht="15" x14ac:dyDescent="0.25">
      <c r="A194" s="23"/>
      <c r="B194" s="15"/>
      <c r="C194" s="11"/>
      <c r="D194" s="6" t="s">
        <v>24</v>
      </c>
      <c r="E194" s="42" t="s">
        <v>43</v>
      </c>
      <c r="F194" s="43">
        <v>100</v>
      </c>
      <c r="G194" s="43">
        <v>1</v>
      </c>
      <c r="H194" s="43">
        <v>0</v>
      </c>
      <c r="I194" s="43">
        <v>16</v>
      </c>
      <c r="J194" s="43">
        <v>72</v>
      </c>
      <c r="K194" s="44" t="s">
        <v>41</v>
      </c>
      <c r="L194" s="43"/>
    </row>
    <row r="195" spans="1:12" ht="15" x14ac:dyDescent="0.25">
      <c r="A195" s="23"/>
      <c r="B195" s="15"/>
      <c r="C195" s="11"/>
      <c r="D195" s="6" t="s">
        <v>131</v>
      </c>
      <c r="E195" s="42" t="s">
        <v>132</v>
      </c>
      <c r="F195" s="43">
        <v>95</v>
      </c>
      <c r="G195" s="43">
        <v>4</v>
      </c>
      <c r="H195" s="43">
        <v>3</v>
      </c>
      <c r="I195" s="43">
        <v>12</v>
      </c>
      <c r="J195" s="43">
        <v>106</v>
      </c>
      <c r="K195" s="58" t="s">
        <v>41</v>
      </c>
      <c r="L195" s="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v>800</v>
      </c>
      <c r="G196" s="19">
        <f t="shared" ref="G196:J196" si="77">SUM(G187:G195)</f>
        <v>25</v>
      </c>
      <c r="H196" s="19">
        <f t="shared" si="77"/>
        <v>24</v>
      </c>
      <c r="I196" s="19">
        <f t="shared" si="77"/>
        <v>98</v>
      </c>
      <c r="J196" s="19">
        <f t="shared" si="77"/>
        <v>884</v>
      </c>
      <c r="K196" s="25"/>
      <c r="L196" s="19">
        <v>118.9</v>
      </c>
    </row>
    <row r="197" spans="1:12" ht="15" x14ac:dyDescent="0.2">
      <c r="A197" s="29">
        <f>A179</f>
        <v>2</v>
      </c>
      <c r="B197" s="30">
        <f>B179</f>
        <v>5</v>
      </c>
      <c r="C197" s="50" t="s">
        <v>4</v>
      </c>
      <c r="D197" s="51"/>
      <c r="E197" s="31"/>
      <c r="F197" s="32">
        <f>F186+F196</f>
        <v>1495</v>
      </c>
      <c r="G197" s="32">
        <f t="shared" ref="G197" si="78">G186+G196</f>
        <v>41</v>
      </c>
      <c r="H197" s="32">
        <f t="shared" ref="H197" si="79">H186+H196</f>
        <v>43</v>
      </c>
      <c r="I197" s="32">
        <f t="shared" ref="I197" si="80">I186+I196</f>
        <v>204</v>
      </c>
      <c r="J197" s="32">
        <f t="shared" ref="J197:L197" si="81">J186+J196</f>
        <v>1638</v>
      </c>
      <c r="K197" s="32"/>
      <c r="L197" s="32">
        <f t="shared" si="81"/>
        <v>237.8</v>
      </c>
    </row>
    <row r="198" spans="1:12" x14ac:dyDescent="0.2">
      <c r="A198" s="27"/>
      <c r="B198" s="28"/>
      <c r="C198" s="52" t="s">
        <v>5</v>
      </c>
      <c r="D198" s="52"/>
      <c r="E198" s="52"/>
      <c r="F198" s="34">
        <f>(F25+F44+F63+F82+F101+F120+F140+F159+F178+F197)/(IF(F25=0,0,1)+IF(F44=0,0,1)+IF(F63=0,0,1)+IF(F82=0,0,1)+IF(F101=0,0,1)+IF(F120=0,0,1)+IF(F140=0,0,1)+IF(F159=0,0,1)+IF(F178=0,0,1)+IF(F197=0,0,1))</f>
        <v>1450</v>
      </c>
      <c r="G198" s="34">
        <f t="shared" ref="G198:J198" si="82">(G25+G44+G63+G82+G101+G120+G140+G159+G178+G197)/(IF(G25=0,0,1)+IF(G44=0,0,1)+IF(G63=0,0,1)+IF(G82=0,0,1)+IF(G101=0,0,1)+IF(G120=0,0,1)+IF(G140=0,0,1)+IF(G159=0,0,1)+IF(G178=0,0,1)+IF(G197=0,0,1))</f>
        <v>51.6</v>
      </c>
      <c r="H198" s="34">
        <f t="shared" si="82"/>
        <v>48.8</v>
      </c>
      <c r="I198" s="34">
        <f t="shared" si="82"/>
        <v>230.7</v>
      </c>
      <c r="J198" s="34">
        <f t="shared" si="82"/>
        <v>1616</v>
      </c>
      <c r="K198" s="34"/>
      <c r="L198" s="34">
        <f t="shared" ref="L198" si="83">(L25+L44+L63+L82+L101+L120+L140+L159+L178+L197)/(IF(L25=0,0,1)+IF(L44=0,0,1)+IF(L63=0,0,1)+IF(L82=0,0,1)+IF(L101=0,0,1)+IF(L120=0,0,1)+IF(L140=0,0,1)+IF(L159=0,0,1)+IF(L178=0,0,1)+IF(L197=0,0,1))</f>
        <v>237.8</v>
      </c>
    </row>
  </sheetData>
  <mergeCells count="14">
    <mergeCell ref="C1:E1"/>
    <mergeCell ref="H1:K1"/>
    <mergeCell ref="H2:K2"/>
    <mergeCell ref="C44:D44"/>
    <mergeCell ref="C63:D63"/>
    <mergeCell ref="C82:D82"/>
    <mergeCell ref="C101:D101"/>
    <mergeCell ref="C25:D25"/>
    <mergeCell ref="C198:E198"/>
    <mergeCell ref="C197:D197"/>
    <mergeCell ref="C120:D120"/>
    <mergeCell ref="C140:D140"/>
    <mergeCell ref="C159:D159"/>
    <mergeCell ref="C178:D17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Комп9</cp:lastModifiedBy>
  <dcterms:created xsi:type="dcterms:W3CDTF">2022-05-16T14:23:56Z</dcterms:created>
  <dcterms:modified xsi:type="dcterms:W3CDTF">2023-11-14T13:01:54Z</dcterms:modified>
</cp:coreProperties>
</file>